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65446" windowWidth="12120" windowHeight="6855" tabRatio="670" firstSheet="1" activeTab="2"/>
  </bookViews>
  <sheets>
    <sheet name="Assessment" sheetId="1" r:id="rId1"/>
    <sheet name="Implementation &amp; Remediation" sheetId="2" r:id="rId2"/>
    <sheet name="ISO Crosswalk " sheetId="3" r:id="rId3"/>
    <sheet name="NIST Crosswalk" sheetId="4" r:id="rId4"/>
    <sheet name="ISO 17799 Stds to Privacy" sheetId="5" r:id="rId5"/>
    <sheet name="Lists" sheetId="6" state="hidden" r:id="rId6"/>
  </sheets>
  <definedNames>
    <definedName name="Check">'Lists'!$G$2:$G$4</definedName>
    <definedName name="Implementation">'Lists'!$O$2:$O$4</definedName>
    <definedName name="_xlnm.Print_Area" localSheetId="1">'Implementation &amp; Remediation'!$A$1:$P$77</definedName>
    <definedName name="_xlnm.Print_Area" localSheetId="4">'ISO 17799 Stds to Privacy'!$A$1:$F$274</definedName>
    <definedName name="_xlnm.Print_Area" localSheetId="2">'ISO Crosswalk '!$A$1:$E$77</definedName>
    <definedName name="_xlnm.Print_Area" localSheetId="5">'Lists'!$A$1:$O$9</definedName>
    <definedName name="_xlnm.Print_Area" localSheetId="3">'NIST Crosswalk'!$A$1:$G$96</definedName>
    <definedName name="_xlnm.Print_Titles" localSheetId="4">'ISO 17799 Stds to Privacy'!$1:$2</definedName>
    <definedName name="Rank">'Lists'!$B$2:$B$7</definedName>
    <definedName name="Rating">'Lists'!$L$2:$L$6</definedName>
    <definedName name="Risk">'Lists'!$I$2:$I$4</definedName>
    <definedName name="Score">'Lists'!$E$2:$E$5</definedName>
    <definedName name="Urgency">'Lists'!$J$2:$J$5</definedName>
    <definedName name="Z_762F9DA0_984F_11D8_9E6A_00B0D01AE2FB_.wvu.Cols" localSheetId="0" hidden="1">'Assessment'!$A:$A</definedName>
    <definedName name="Z_762F9DA0_984F_11D8_9E6A_00B0D01AE2FB_.wvu.PrintArea" localSheetId="1" hidden="1">'Implementation &amp; Remediation'!$A$1:$P$78</definedName>
  </definedNames>
  <calcPr fullCalcOnLoad="1"/>
</workbook>
</file>

<file path=xl/comments4.xml><?xml version="1.0" encoding="utf-8"?>
<comments xmlns="http://schemas.openxmlformats.org/spreadsheetml/2006/main">
  <authors>
    <author>G2H</author>
  </authors>
  <commentList>
    <comment ref="C4" authorId="0">
      <text>
        <r>
          <rPr>
            <b/>
            <sz val="8"/>
            <rFont val="Tahoma"/>
            <family val="0"/>
          </rPr>
          <t>G2H:</t>
        </r>
        <r>
          <rPr>
            <sz val="8"/>
            <rFont val="Tahoma"/>
            <family val="0"/>
          </rPr>
          <t xml:space="preserve">
</t>
        </r>
      </text>
    </comment>
  </commentList>
</comments>
</file>

<file path=xl/comments5.xml><?xml version="1.0" encoding="utf-8"?>
<comments xmlns="http://schemas.openxmlformats.org/spreadsheetml/2006/main">
  <authors>
    <author>Samantha Seawright</author>
  </authors>
  <commentList>
    <comment ref="A268" authorId="0">
      <text>
        <r>
          <rPr>
            <b/>
            <sz val="8"/>
            <rFont val="Tahoma"/>
            <family val="0"/>
          </rPr>
          <t xml:space="preserve">
</t>
        </r>
      </text>
    </comment>
  </commentList>
</comments>
</file>

<file path=xl/sharedStrings.xml><?xml version="1.0" encoding="utf-8"?>
<sst xmlns="http://schemas.openxmlformats.org/spreadsheetml/2006/main" count="2546" uniqueCount="1130">
  <si>
    <t>Whether Antiviral software is installed on the computers to check and isolate or remove any viruses from computer and media.</t>
  </si>
  <si>
    <t>Whether this software signature is updated on a regular basis to check any latest viruses.</t>
  </si>
  <si>
    <t xml:space="preserve">Whether all the traffic originating from un-trusted network in to the organization is checked for viruses. Example: Checking for viruses on email email attachments and on the web, FTP traffic.   </t>
  </si>
  <si>
    <t>Housekeeping</t>
  </si>
  <si>
    <t>8.4.1</t>
  </si>
  <si>
    <t xml:space="preserve">Example: Mon-Thu: Incremental Backup and Fri: Full Backup. </t>
  </si>
  <si>
    <t xml:space="preserve">Whether the backup media along with the procedure to restore the backup are stored securely and well away from the actual site.  </t>
  </si>
  <si>
    <t>Whether the backup media are regularly tested to ensure that they could be restored within the time frame allotted in the operational procedure for recovery.</t>
  </si>
  <si>
    <t>8.4.2</t>
  </si>
  <si>
    <t>Operator logs</t>
  </si>
  <si>
    <t xml:space="preserve">Whether Operational staffs maintain a log of their activities such as name of the person, errors, corrective action etc., </t>
  </si>
  <si>
    <t>Whether Operator logs are checked on regular basis against the Operating procedures.</t>
  </si>
  <si>
    <t>8.4.3</t>
  </si>
  <si>
    <t>Fault Logging</t>
  </si>
  <si>
    <t xml:space="preserve">Whether faults are reported and well managed. This includes corrective action being taken, review of the fault logs and checking the actions taken </t>
  </si>
  <si>
    <t>8.5.1</t>
  </si>
  <si>
    <t xml:space="preserve">Network Controls </t>
  </si>
  <si>
    <t xml:space="preserve">Whether effective operational controls such as separate network and system administration facilities were be established where necessary. </t>
  </si>
  <si>
    <t xml:space="preserve">Whether responsibilities and procedures for management of remote equipment, including equipment in user areas were established. </t>
  </si>
  <si>
    <t xml:space="preserve">Whether there exist any special controls to safeguard confidentiality and integrity of data processing over the public network and to protect the connected systems. Example: Virtual Private Networks, other encryption and hashing mechanisms etc.,   </t>
  </si>
  <si>
    <t>Network Management</t>
  </si>
  <si>
    <t>Media handling and Security</t>
  </si>
  <si>
    <t>8.6.1</t>
  </si>
  <si>
    <t>Management of removable computer media</t>
  </si>
  <si>
    <t>Implement technical policies and procedures for electronic information systems that maintain electronic protected health information to allow access only to those persons or software programs that have been granted access rights as specified in § 164.308(a)(4).</t>
  </si>
  <si>
    <t>Assign a unique name and/or number for identifying and tracking user identity.</t>
  </si>
  <si>
    <t xml:space="preserve">Establish (and implement as needed) procedures for obtaining necessary electronic protected health information during an emergency. </t>
  </si>
  <si>
    <t>Implement electronic procedures that terminate an electronic session after a predetermined time of inactivity.</t>
  </si>
  <si>
    <t>Implement a mechanism to encrypt and decrypt electronic protected health information.</t>
  </si>
  <si>
    <t>Implement hardware, software, and/or procedural mechanisms that record and examine activity in information systems that contain or use electronic protected health information.</t>
  </si>
  <si>
    <t>Implement policies and procedures to protect electronic protected health information from improper alteration or destruction.</t>
  </si>
  <si>
    <t>Implement electronic mechanisms to corroborate that electronic protected health information has not been altered or destroyed in an unauthorized manner.</t>
  </si>
  <si>
    <t>Implement procedures to verify that a person or entity seeking access to electronic protected health information is the one claimed.</t>
  </si>
  <si>
    <t>Implement technical security measures to guard against unauthorized access to electronic protected health information that is being transmitted over an electronic communications network.</t>
  </si>
  <si>
    <t>Implement security measures to ensure that electronically transmitted electronic protected health information is not improperly modified without detection until disposed of.</t>
  </si>
  <si>
    <t>Implement a mechanism to encrypt electronic protected health information whenever deemed appropriate.</t>
  </si>
  <si>
    <t>Compliance Rating</t>
  </si>
  <si>
    <t>Fully HIPAA Compliant for policy and practice</t>
  </si>
  <si>
    <t>Partially HIPAA Compliant for policy or practice</t>
  </si>
  <si>
    <t>Minimally HIPAA Compliant for policy or practice</t>
  </si>
  <si>
    <t>Not HIPAA Compliant for policy or practice</t>
  </si>
  <si>
    <t>Rating</t>
  </si>
  <si>
    <t>Requirement Description</t>
  </si>
  <si>
    <t>Security of system files</t>
  </si>
  <si>
    <t>10.4.1</t>
  </si>
  <si>
    <t>Control of operational software</t>
  </si>
  <si>
    <t xml:space="preserve">Whether there are any controls in place for the implementation of software on operational systems. This is to minimize the risk of corruption of operational systems. </t>
  </si>
  <si>
    <t>10.4.2</t>
  </si>
  <si>
    <t>Protection of system test data</t>
  </si>
  <si>
    <t xml:space="preserve">Whether system test data is protected and controlled. The use of operational database containing personal information should be avoided for test purposes. If such information is used, the data should be depersonalized before use. </t>
  </si>
  <si>
    <t>10.4.3</t>
  </si>
  <si>
    <t>Access Control to program source library</t>
  </si>
  <si>
    <t xml:space="preserve">Whether strict controls are in place over access to program source libraries. This is to reduce the potential for corruption of computer programs. </t>
  </si>
  <si>
    <t>Security in development and support process</t>
  </si>
  <si>
    <t>10.5.1</t>
  </si>
  <si>
    <t>Change control procedures</t>
  </si>
  <si>
    <t>Whether there are strict control procedures in place over implementation of changes to the information system. This is to minimize the corruption of information system.</t>
  </si>
  <si>
    <t>10.5.2</t>
  </si>
  <si>
    <t>Technical review of operating system changes</t>
  </si>
  <si>
    <t xml:space="preserve">Whether there are process or procedure in place to ensure application system is reviewed and tested after change in operating system. </t>
  </si>
  <si>
    <t xml:space="preserve">Periodically it is necessary to upgrade operating system i.e., to install service packs, patches, hot fixes etc., </t>
  </si>
  <si>
    <t>10.5.3</t>
  </si>
  <si>
    <t>Whether there are any restrictions in place to limit changes to software packages.</t>
  </si>
  <si>
    <t xml:space="preserve">As far as possible the vendor supplied software packages should be used without modification. If changes are deemed essential the original software should be retained and the changes applied only to a clearly identified copy. All changes should be clearly tested and documented, so they can be reapplied if necessary to future software upgrades.  </t>
  </si>
  <si>
    <t>10.5.4</t>
  </si>
  <si>
    <t>Covert channels and Trojan code</t>
  </si>
  <si>
    <t>Whether there are controls in place to ensure that the covert channels and Trojan codes are not introduced into new or upgraded system.</t>
  </si>
  <si>
    <t xml:space="preserve">A covert channel can expose information by some indirect and obscure means. Trojan code is designed to affect a system in a way that is not authorized. </t>
  </si>
  <si>
    <t>10.5.5</t>
  </si>
  <si>
    <t>Outsourced software development</t>
  </si>
  <si>
    <t xml:space="preserve">Whether there are controls in place over outsourcing software. </t>
  </si>
  <si>
    <t xml:space="preserve">The points to be noted includes: Licensing arrangements, escrow arrangements, contractual requirement for quality assurance, testing before installation to detect Trojan code etc., </t>
  </si>
  <si>
    <t>Business Continuity Management</t>
  </si>
  <si>
    <t>Aspects of Business Continuity Management</t>
  </si>
  <si>
    <t>11.1.1</t>
  </si>
  <si>
    <t>Business continuity management process</t>
  </si>
  <si>
    <t xml:space="preserve">Whether there is a managed process in place for developing and maintaining business continuity throughout the organization. </t>
  </si>
  <si>
    <t xml:space="preserve">This might include Organization wide Business continuity plan, regular testing and updating of the plan, formulating and documenting a business continuity strategy etc., </t>
  </si>
  <si>
    <t>11.1.2</t>
  </si>
  <si>
    <t>Business continuity and impact analysis</t>
  </si>
  <si>
    <t xml:space="preserve">Whether events that could cause interruptions to business process were identified example: equipment failure, flood and fire. </t>
  </si>
  <si>
    <t xml:space="preserve">Whether a risk assessment was conducted to determine impact of such interruptions. </t>
  </si>
  <si>
    <t>Whether a strategy plan was developed based on the risk assessment results to determine an overall approach to business continuity.</t>
  </si>
  <si>
    <t>Writing and implementing continuity plan</t>
  </si>
  <si>
    <t xml:space="preserve">Whether plans were developed to restore business operations within the required time frame following an interruption or failure to business process. </t>
  </si>
  <si>
    <t>Whether the plan is regularly tested and updated.</t>
  </si>
  <si>
    <t>11.1.4</t>
  </si>
  <si>
    <t>Business continuity planning framework</t>
  </si>
  <si>
    <t>Whether there is a single framework of Business continuity plan.</t>
  </si>
  <si>
    <t xml:space="preserve">Whether this framework is maintained to ensure that all plans are consistent and identify priorities for testing and maintenance. </t>
  </si>
  <si>
    <t>Whether this identifies conditions for activation and individuals responsible for executing each component of the plan.</t>
  </si>
  <si>
    <t>11.1.5</t>
  </si>
  <si>
    <t>Testing, maintaining and re-assessing business continuity plan</t>
  </si>
  <si>
    <t>Whether Business continuity plans are tested regularly to ensure that they are up to date and effective.</t>
  </si>
  <si>
    <t xml:space="preserve">Whether Business continuity plans were maintained by regular reviews and updates to ensure their continuing effectiveness. </t>
  </si>
  <si>
    <t xml:space="preserve">Whether procedures were included within the organizations change management program to ensure that Business continuity matters are appropriately addressed. </t>
  </si>
  <si>
    <t>Compliance</t>
  </si>
  <si>
    <t>Compliance with legal requirements</t>
  </si>
  <si>
    <t>12.1.1</t>
  </si>
  <si>
    <t>Identification of applicable legislation</t>
  </si>
  <si>
    <t xml:space="preserve">Whether all relevant statutory, regulatory and contractual requirements were explicitly defined and documented for each information system. </t>
  </si>
  <si>
    <t>Whether specific controls and individual responsibilities to meet these requirements were defined and documented.</t>
  </si>
  <si>
    <t>12.1.2</t>
  </si>
  <si>
    <t>Intellectual property rights (IPR)</t>
  </si>
  <si>
    <t xml:space="preserve">Whether there exist any procedures to ensure compliance with legal restrictions on use of material in respect of which there may be intellectual property rights such as copyright, design rights, trade marks. </t>
  </si>
  <si>
    <t>Whether the procedures are well implemented.</t>
  </si>
  <si>
    <t xml:space="preserve">Whether proprietary software products are supplied under a license agreement that limits the use of the products to specified machines. The only exception might be for making own back-up copies of the software. </t>
  </si>
  <si>
    <t>12.1.3</t>
  </si>
  <si>
    <t>Safeguarding of organizational records</t>
  </si>
  <si>
    <t>Whether important records of the organization is protected from loss destruction and false function.</t>
  </si>
  <si>
    <t>Data protection and privacy of personal information</t>
  </si>
  <si>
    <t xml:space="preserve">Whether there is a management structure and control in place to protect data and privacy of personal information. </t>
  </si>
  <si>
    <t>12.1.5</t>
  </si>
  <si>
    <t>Prevention of misuse of information processing facility</t>
  </si>
  <si>
    <t xml:space="preserve">Whether use of information processing facilities for any non-business or unauthorized purpose, without management approval is treated as improper use of the facility. </t>
  </si>
  <si>
    <t xml:space="preserve">Whether at the log-on a warning message is presented on the computer screen indicating that the system being entered is private and that unauthorized access is not permitted. </t>
  </si>
  <si>
    <t>12.1.6</t>
  </si>
  <si>
    <t>Regulation of cryptographic controls</t>
  </si>
  <si>
    <t>Whether the regulation of cryptographic control is as per the sector and national agreement.</t>
  </si>
  <si>
    <t>12.1.7</t>
  </si>
  <si>
    <t>Collection of evidence</t>
  </si>
  <si>
    <t xml:space="preserve">Whether the process involved in collecting the evidence is in accordance with legal and industry best practice. </t>
  </si>
  <si>
    <t>Reviews of Security Policy and technical compliance</t>
  </si>
  <si>
    <t>12.2.1</t>
  </si>
  <si>
    <t>Compliance with security policy</t>
  </si>
  <si>
    <t>Whether all areas within the organization are considered for regular review to ensure compliance with security policy, standards and procedures.</t>
  </si>
  <si>
    <t>12.2.2</t>
  </si>
  <si>
    <t>Technical compliance checking</t>
  </si>
  <si>
    <t xml:space="preserve">Whether information systems were regularly checked for compliance with security implementation standards. </t>
  </si>
  <si>
    <t>Whether the technical compliance check is carried out by, or under the supervision of, competent, authorized persons.</t>
  </si>
  <si>
    <t>System audit considerations</t>
  </si>
  <si>
    <t>12.3.1</t>
  </si>
  <si>
    <t>System audit controls</t>
  </si>
  <si>
    <t xml:space="preserve">Whether audit requirements and activities involving checks on operational systems should be carefully planned and agreed to minimize the risk of disruptions to business process. </t>
  </si>
  <si>
    <t>12.3.2</t>
  </si>
  <si>
    <t>Protection of system audit tools</t>
  </si>
  <si>
    <t xml:space="preserve">Whether access to system audit tools such as software or data files are protected to prevent any possible misuse or compromise. </t>
  </si>
  <si>
    <t>Organizational Security</t>
  </si>
  <si>
    <t>Information security policy</t>
  </si>
  <si>
    <t>NIST Resource Guide for Implementing HIPAA (DRAFT NIST SP 800-66 http://csrc.nist.gov/publications/drafts/DRAFT-sp800-66.pdf )</t>
  </si>
  <si>
    <t>Administrative Safeguards</t>
  </si>
  <si>
    <t>CFR Sections</t>
  </si>
  <si>
    <t>NIST Publication #</t>
  </si>
  <si>
    <t>Publication Title</t>
  </si>
  <si>
    <t>URL</t>
  </si>
  <si>
    <t>164.308(a)(1)</t>
  </si>
  <si>
    <t>(R)</t>
  </si>
  <si>
    <t>NIST SP 800-14</t>
  </si>
  <si>
    <t>Generally Accepted Principles and Practices for Securing Information Technology Systems</t>
  </si>
  <si>
    <t>http://csrc.nist.gov/publications/nistpubs/800-14/800-14.pdf</t>
  </si>
  <si>
    <t>NIST SP 800-18</t>
  </si>
  <si>
    <t>Guide for Developing Security Plans for Information Technology Systems</t>
  </si>
  <si>
    <t>http://csrc.nist.gov/publications/nistpubs/800-18/Planguide.PDF</t>
  </si>
  <si>
    <t>NIST SP 800-26</t>
  </si>
  <si>
    <t>Security Self-Assessment Guide for Information Technology Systems</t>
  </si>
  <si>
    <t>http://csrc.nist.gov/publications/nistpubs/800-26/sp800-26.pdf</t>
  </si>
  <si>
    <t>NIST SP 800-27</t>
  </si>
  <si>
    <t>Engineering Principles for Information Technology Security (Baseline for Achieving Security)</t>
  </si>
  <si>
    <t>http://csrc.nist.gov/publications/nistpubs/800-27/sp800-27.pdf</t>
  </si>
  <si>
    <t>NIST SP 800-30</t>
  </si>
  <si>
    <t>Risk Management Guide for Information Technology Systems</t>
  </si>
  <si>
    <t>http://csrc.nist.gov/publications/nistpubs/800-30/sp800-30.pdf</t>
  </si>
  <si>
    <t>NIST SP 800-37</t>
  </si>
  <si>
    <t>Guide for the Security Certification and Accreditation of Federal Information Systems</t>
  </si>
  <si>
    <t>http://csrc.nist.gov/publications/nistpubs/800-37/SP800-37-final.pdf</t>
  </si>
  <si>
    <t>NIST SP 800-53</t>
  </si>
  <si>
    <t>Recommended Security Controls for Federal Information Systems</t>
  </si>
  <si>
    <t>http://csrc.nist.gov/publications/drafts/draft-SP800-53.pdf</t>
  </si>
  <si>
    <t>NIST SP 800-60</t>
  </si>
  <si>
    <t>Guide for Mapping Types of Information and Information Systems to Security Categories</t>
  </si>
  <si>
    <t>http://csrc.nist.gov/publications/drafts/800-60v1f.pdf (Vol. 1)</t>
  </si>
  <si>
    <t>http://csrc.nist.gov/publications/drafts/sp800-60V2f.pdf  (Vol. 2)</t>
  </si>
  <si>
    <t>FIPS 199</t>
  </si>
  <si>
    <t>Standards for Security Categorization of Federal Information and Information Systems</t>
  </si>
  <si>
    <t>http://csrc.nist.gov/publications/fips/fips199/FIPS-PUB-199-final.pdf</t>
  </si>
  <si>
    <t>NIST SP 800-12 chapter 5</t>
  </si>
  <si>
    <t>An Introduction to Computer Security: The NIST Handbook</t>
  </si>
  <si>
    <t>http://csrc.nist.gov/publications/nistpubs/800-12/handbook.pdf</t>
  </si>
  <si>
    <t>none</t>
  </si>
  <si>
    <t>NIST SP 800-12 chapter 3</t>
  </si>
  <si>
    <t>164.308(a)(3)</t>
  </si>
  <si>
    <t>(A)</t>
  </si>
  <si>
    <t>NIST SP 800-12 chapter 17</t>
  </si>
  <si>
    <t>164.308(a)(4)</t>
  </si>
  <si>
    <t>Isolating Healthcare Clearinghouse Function</t>
  </si>
  <si>
    <t>NIST SP 800-63</t>
  </si>
  <si>
    <t>Recommendation for Electronic Authentication</t>
  </si>
  <si>
    <t>http://csrc.nist.gov/publications/drafts/draft-sp800-63.pdf</t>
  </si>
  <si>
    <t>Security Awareness and Training</t>
  </si>
  <si>
    <t>164.308(a)(5)</t>
  </si>
  <si>
    <t>NIST SP 800-16</t>
  </si>
  <si>
    <t>IT Security Training Requirements: Role and Performance Based Model</t>
  </si>
  <si>
    <t>http://csrc.nist.gov/publications/nistpubs/800-16/800-16.pdf (part 1)</t>
  </si>
  <si>
    <t>http://csrc.nist.gov/publications/nistpubs/800-16/AppendixA-D.pdf (part 2)</t>
  </si>
  <si>
    <t>http://csrc.nist.gov/publications/nistpubs/800-16/Appendix_E.pdf (part 3)</t>
  </si>
  <si>
    <t>NIST SP 800-12 chapter 13</t>
  </si>
  <si>
    <t>164.308(a)(6)</t>
  </si>
  <si>
    <t>NIST SP 800-12 chapter 12</t>
  </si>
  <si>
    <t>164.308(a)(7)</t>
  </si>
  <si>
    <t>Testing and Revision Procedure</t>
  </si>
  <si>
    <t>NIST SP 800-34</t>
  </si>
  <si>
    <t>Contingency Planning Guide for Information Technology Systems</t>
  </si>
  <si>
    <t>http://csrc.nist.gov/publications/nistpubs/800-34/sp800-34.pdf</t>
  </si>
  <si>
    <t>NIST SP 800-12 chapter 11</t>
  </si>
  <si>
    <t>NIST SP 800-55</t>
  </si>
  <si>
    <t>Security Metrics Guide for Information Technology Systems</t>
  </si>
  <si>
    <t>http://csrc.nist.gov/publications/nistpubs/800-55/sp800-55.pdf</t>
  </si>
  <si>
    <t>NIST SP 800-12 chapter 9</t>
  </si>
  <si>
    <t>Written Contract or Other Arrangement</t>
  </si>
  <si>
    <t>NIST SP 800-36</t>
  </si>
  <si>
    <t>Guide to Selecting Information Security Products</t>
  </si>
  <si>
    <t>http://csrc.nist.gov/publications/nistpubs/800-36/NIST-SP800-36.pdf</t>
  </si>
  <si>
    <t>NIST SP 800-64</t>
  </si>
  <si>
    <t>Security Considerations in the Information Systems Development Life Cycle</t>
  </si>
  <si>
    <t>http://csrc.nist.gov/publications/nistpubs/800-64/NIST-SP800-64.pdf</t>
  </si>
  <si>
    <t>NIST SP 800-12 chapter 8</t>
  </si>
  <si>
    <t>Physical Safeguards</t>
  </si>
  <si>
    <t>Access Control and Validation Procedures</t>
  </si>
  <si>
    <t>NIST SP 800-12 chapter 15</t>
  </si>
  <si>
    <t xml:space="preserve">NIST SP 800-12 chapter 15 &amp; 16 </t>
  </si>
  <si>
    <t>Media Disposal</t>
  </si>
  <si>
    <t>Media Accountability</t>
  </si>
  <si>
    <t>Data Backup and Storage (during transfer)</t>
  </si>
  <si>
    <t>NIST SP 800-12 chapter 14</t>
  </si>
  <si>
    <t>Technical Safeguards</t>
  </si>
  <si>
    <t>NIST SP 800-56</t>
  </si>
  <si>
    <t>Recommendation on Key Establishment Schemes</t>
  </si>
  <si>
    <t>http://csrc.nist.gov/CryptoToolkit/tkkeymgmt.html</t>
  </si>
  <si>
    <t>Encryption and Decryption (data at rest)</t>
  </si>
  <si>
    <t>NIST SP 800-57</t>
  </si>
  <si>
    <t>Recommendation on Key Management</t>
  </si>
  <si>
    <t>FIPS 140-2</t>
  </si>
  <si>
    <t>Security Requirements for Cryptographic Modules</t>
  </si>
  <si>
    <t>http://csrc.nist.gov/cryptval/140-2.htm</t>
  </si>
  <si>
    <t>NIST SP 800-12 chapter 18</t>
  </si>
  <si>
    <t>Protection Against Improper Alteration or Destruction of Data</t>
  </si>
  <si>
    <t>NIST SP 800-42</t>
  </si>
  <si>
    <t>Guideline on Network Security Testing</t>
  </si>
  <si>
    <t>http://csrc.nist.gov/publications/nistpubs/800-42/NIST-SP800-42.pdf</t>
  </si>
  <si>
    <t>NIST SP 800-44</t>
  </si>
  <si>
    <t>Guidelines on Securing Public Web Servers</t>
  </si>
  <si>
    <t>http://csrc.nist.gov/publications/nistpubs/800-44/sp800-44.pdf</t>
  </si>
  <si>
    <t>NIST SP 800-12 chapter 16</t>
  </si>
  <si>
    <t>Encryption (FTP and Email over Internet)</t>
  </si>
  <si>
    <t>NIST SP 800-12 chapter 16 &amp; 19</t>
  </si>
  <si>
    <t>HIPAA Citation</t>
  </si>
  <si>
    <t>164.310(a)(1)</t>
  </si>
  <si>
    <t xml:space="preserve">Not applicable </t>
  </si>
  <si>
    <t>Not applicable</t>
  </si>
  <si>
    <t>30 Days - Now (High Risk and High Urgency)</t>
  </si>
  <si>
    <t>90 Days - Soon (Low Risk and High Urgency)</t>
  </si>
  <si>
    <t>180 Days - Later (High Risk and Low Urgency)</t>
  </si>
  <si>
    <t>Not applicable - No action required</t>
  </si>
  <si>
    <t>Planned Start Days</t>
  </si>
  <si>
    <t>Risk Percent</t>
  </si>
  <si>
    <t>Compliance Rating Percent</t>
  </si>
  <si>
    <t xml:space="preserve">Risk </t>
  </si>
  <si>
    <r>
      <t xml:space="preserve"> Medium</t>
    </r>
    <r>
      <rPr>
        <sz val="8"/>
        <rFont val="Arial"/>
        <family val="2"/>
      </rPr>
      <t xml:space="preserve"> (50% to 80%)</t>
    </r>
  </si>
  <si>
    <r>
      <t xml:space="preserve"> High </t>
    </r>
    <r>
      <rPr>
        <sz val="8"/>
        <rFont val="Arial"/>
        <family val="2"/>
      </rPr>
      <t>(80% or Higher)</t>
    </r>
  </si>
  <si>
    <r>
      <t xml:space="preserve"> Low </t>
    </r>
    <r>
      <rPr>
        <sz val="8"/>
        <color indexed="57"/>
        <rFont val="Arial"/>
        <family val="2"/>
      </rPr>
      <t>(20% to 50%)</t>
    </r>
  </si>
  <si>
    <r>
      <t>Minimal</t>
    </r>
    <r>
      <rPr>
        <sz val="8"/>
        <color indexed="8"/>
        <rFont val="Arial"/>
        <family val="2"/>
      </rPr>
      <t xml:space="preserve"> </t>
    </r>
    <r>
      <rPr>
        <sz val="8"/>
        <rFont val="Arial"/>
        <family val="2"/>
      </rPr>
      <t xml:space="preserve"> (20% or LESS)</t>
    </r>
  </si>
  <si>
    <t>6.3.1,6.3.2,6.3.4,8.1.3</t>
  </si>
  <si>
    <t>11.1.3</t>
  </si>
  <si>
    <t>9.6.1</t>
  </si>
  <si>
    <t>12.1.4</t>
  </si>
  <si>
    <t>6.3.5,11.1.2</t>
  </si>
  <si>
    <t>8.71,4.3.1,12.1.1</t>
  </si>
  <si>
    <t>12.1.1, 10.1.1</t>
  </si>
  <si>
    <t>10.1.1</t>
  </si>
  <si>
    <t xml:space="preserve">7.1.5, 10.3.1, 10.2.3, 11.1.2, 9.4.1, 9.4.2, 3.1.2, 5.1.1, 6.3.4, 8.2.1, 9.4.3, 9.4.3, 9.4.5, 9.4.6, 9.4.7, 9.4.8, 9.4.9, 9.6.2, 10.1.1, 10.4.3  </t>
  </si>
  <si>
    <t>6.3.4, 8.1.1, 4.1.2, 3.1.1, 3.1.2, 4.1.1, 5.1.1, 8.1.4, 8.2.1, 8.5.1, 8.6.4, 9.4.4-9.4.9, 9.6.2, 9.7.1, 10.1.1, 11.1.1, 10.4.3, 12.2.2, 12.1.9</t>
  </si>
  <si>
    <t>6.3.5, 9.7.1, 9.7.2, 12.2.1, 12.2.2, 12.3.1, 12.3.2, 6.3.4, 8.1.1, 8.2.2, 10.4.3, 10.5.4, 10.3.4, 10.5.1-10.5.5, 12.2.1, 12.1.5,12.2.2</t>
  </si>
  <si>
    <t>3.1.2, 4.1.3, 4.1.5, 4.1.1, 4.1.2</t>
  </si>
  <si>
    <t>8.1.4, 9.2.1, 9.2.2, 9.4.2, 9.8.2, 10.4.3</t>
  </si>
  <si>
    <t>6.1.2, 6.1.4</t>
  </si>
  <si>
    <t>9.6.1, 9.5.3, 9.2.2, 10.4.3</t>
  </si>
  <si>
    <t>4.2.1</t>
  </si>
  <si>
    <t>9.1.1, 9.2.2, 9.4.1, 9.6.2, 9.2.1, 8.1.4, 5.2.1</t>
  </si>
  <si>
    <t>Standard Implementation Specification</t>
  </si>
  <si>
    <t>8.1.4, 9.1.1, 9.2.2, 9.2.4, 9.4.1, 9.5.2, 9.5.3, 9.6.2,  8.6.4, 5.2.1, 9.4.2, 9.4.3, 9.4.4, 9.4.5, 12.1.5</t>
  </si>
  <si>
    <t>6.2.1, 8.7.7, 9.2.1, 9.2.2, 9.3.2, 9.8.1, 8.7.7, 8.7.4, 12.1.5, 6.1.1, 6.1.3</t>
  </si>
  <si>
    <t>6.2.1, 9.3.2, 6.1.1, 6.1.3</t>
  </si>
  <si>
    <t>8.3.1, 8.7.4, 4.1.4, 10.4.1, 10.4.2, 10.5.1-10.5.5</t>
  </si>
  <si>
    <t>8.4.2, 9.7.1, 9.7.2, 8.4.3</t>
  </si>
  <si>
    <t>9.2.3, 9.3.1, 9.5.4</t>
  </si>
  <si>
    <t>8.1.3, 4.1.6</t>
  </si>
  <si>
    <t>11.1.1, 8.6.3, 4.1.6, 8.1.2</t>
  </si>
  <si>
    <t>8.1.1, 8.4.1, 11.1.3, 11.1.2, 8.6.3</t>
  </si>
  <si>
    <t>7.2.2, 11.1.3, 11.1.5, 8.1.5, 7.2.3, 10.5.1-10.5.5</t>
  </si>
  <si>
    <t>11.1.2, 11.1.4, 8.1.5, 5.2.2, 8.1.2</t>
  </si>
  <si>
    <t>4.1.5, 9.7.2, 12.2.1, 12.2.2, 3.1.2, 6.3.4, 8.1.1, 8.2.2</t>
  </si>
  <si>
    <t>4.2.1, 4.2.2, 4.3.1, 8.1.6, 12.1.1, 4.1.6, 8.2.1, 8.7.4</t>
  </si>
  <si>
    <t>7.1.1-7.1.5, 12.1.3, 9.3.2</t>
  </si>
  <si>
    <t>7.2.2, 11.1.1, 11.1.3, 12.1.3, 4.1.7, 7.2.3, 7.2.4, 8.1.1</t>
  </si>
  <si>
    <t>7.1.1, 7.1.3</t>
  </si>
  <si>
    <t>7.1.2, 7.1.4, 9.1.1</t>
  </si>
  <si>
    <t>7.2.4, 12.1.3</t>
  </si>
  <si>
    <t>2.2.4, 7.2.1, 8.6.1, 7.1.4, 7.2.4, 8.6.1, 12.1.5, 9.3.2, 8.1.5, 4.1.4, 5.2.1</t>
  </si>
  <si>
    <t>7.2.1, 7.2.4, 8.6.2, 9.3.2, 7.3.2</t>
  </si>
  <si>
    <t>5.1.1, 7.2.5, 7.3.2, 8.7.2, 8.6.7, 9.8.1, 8.5.1, 6.3.3</t>
  </si>
  <si>
    <t>7.2.6, 8.6.2</t>
  </si>
  <si>
    <t>5.1.1, 7.3.2, 7.2.5, 8.7.2, 9.8.1</t>
  </si>
  <si>
    <t>8.1.1, 8.4.1, 8.6.3, 12.1.3</t>
  </si>
  <si>
    <t>9.1.1, 9.4.1, 9.6.1, 12.1.3</t>
  </si>
  <si>
    <t>9.2.1, 9.2.2</t>
  </si>
  <si>
    <t>9.5.7, 9.5.8, 7.3.1</t>
  </si>
  <si>
    <t>8.5.1, 8.7.4, 10.3.1, 10.3.2, 10.3.3, 12.1.6</t>
  </si>
  <si>
    <t>8.1.3, 8.6.2, 9.7.1, 9.7.2, 12.3.1, 12.3.2, 10.3.4, 9.7.3, 4.1.6, 4.1.7</t>
  </si>
  <si>
    <t>12.1.3, 10.2.1, 10.4.2</t>
  </si>
  <si>
    <t>10.2.3, 8.1.6</t>
  </si>
  <si>
    <t>9.4.3, 9.5.3, 8.76, 4.2.1, 9.2.1, 9.2.2, 10.2.1, 10.3.3</t>
  </si>
  <si>
    <t>10.3.1, 10.3.4, 10.2.4, 4.2.1</t>
  </si>
  <si>
    <t>12.1.3, 10.3.4, 8.7.4, 7.2.3, 8.7.6, 9.4.3, 9.4.3-9.4.9, 9.6.2,10.2.2, 10.2.4, 10.4.3</t>
  </si>
  <si>
    <t>8.5.1, 8.7.4, 10.3.1, 10.3.2, 10.3.3, 10.4.2, 12.1.6</t>
  </si>
  <si>
    <t>4.2.2, 4.3.1, 8.1.6, 12.1.1, 4.2.1, 8.2.1, 4.1.6</t>
  </si>
  <si>
    <t>4.2.2, 4.3.1, 8.1.6, 8.7.1, 12.1.1, 8.7.4</t>
  </si>
  <si>
    <t>3.1.1, 8.1.1, 12.1.4 (Privacy 6.1.3, 7.3.1, 8.7.4, 8.7.7), 12.1.1, 9.8.2, 12.1.2, 12.2.1, 12.1.4</t>
  </si>
  <si>
    <t>8.1.1, 12.1.1, 12.2.1</t>
  </si>
  <si>
    <t>4.1.7, 12.1.1</t>
  </si>
  <si>
    <t>Applicable ISO 17799 Standard(s) &amp; References</t>
  </si>
  <si>
    <t>Standard</t>
  </si>
  <si>
    <t>Section</t>
  </si>
  <si>
    <t>Security Policy</t>
  </si>
  <si>
    <t>3.1.1</t>
  </si>
  <si>
    <t>Information security policy document</t>
  </si>
  <si>
    <t xml:space="preserve">Whether there exists an Information security policy, which is approved by the management, published and communicated as appropriate to all employees. </t>
  </si>
  <si>
    <t xml:space="preserve">Whether it states the management commitment and set out the organizational approach to managing information security. </t>
  </si>
  <si>
    <t>3.1.2</t>
  </si>
  <si>
    <t>Review and evaluation</t>
  </si>
  <si>
    <t xml:space="preserve">Whether the Security policy has an owner, who is responsible for its maintenance and review according to a defined review process. </t>
  </si>
  <si>
    <t xml:space="preserve">Whether the process ensures that a review takes place in response to any changes affecting the basis of the original assessment, example: significant security incidents, new vulnerabilities or changes to organizational or technical infrastructure. </t>
  </si>
  <si>
    <t>4.1.1</t>
  </si>
  <si>
    <t>Management information security forum</t>
  </si>
  <si>
    <t xml:space="preserve">Whether there is a management forum to ensure there is a clear direction and visible management support for security initiatives within the organization. </t>
  </si>
  <si>
    <t>4.1.2</t>
  </si>
  <si>
    <t>Information security coordination</t>
  </si>
  <si>
    <t xml:space="preserve">Whether there is a cross-functional forum of management representatives from relevant parts of the organization to coordinate the implementation of information security controls. </t>
  </si>
  <si>
    <t>4.1.3</t>
  </si>
  <si>
    <t>Allocation of information security responsibilities</t>
  </si>
  <si>
    <t>Practice in Place?</t>
  </si>
  <si>
    <t>Procedure or Control Documented?</t>
  </si>
  <si>
    <t>ISO Audit Question</t>
  </si>
  <si>
    <t xml:space="preserve">Whether responsibilities for the protection of individual assets and for carrying out specific security processes were clearly defined. </t>
  </si>
  <si>
    <t>4.1.4</t>
  </si>
  <si>
    <t>Authorization process for information processing facilities</t>
  </si>
  <si>
    <t xml:space="preserve">Whether there is a management authorization process in place for any new information processing facility.  This should include all new facilities such as hardware and software. </t>
  </si>
  <si>
    <t>4.1.5</t>
  </si>
  <si>
    <t>Specialist information security advise</t>
  </si>
  <si>
    <t xml:space="preserve">Whether specialist information security advice is obtained where appropriate. </t>
  </si>
  <si>
    <t xml:space="preserve">A specific individual may be identified to co-ordinate in-house knowledge and experiences to ensure consistency, and provide help in security decision making. </t>
  </si>
  <si>
    <t>4.1.6</t>
  </si>
  <si>
    <t>Co-operation between organizations</t>
  </si>
  <si>
    <t xml:space="preserve">Whether appropriate contacts with law enforcement authorities, regulatory bodies, information service providers and telecommunication operators were maintained to ensure that appropriate action can be quickly taken and advice obtained, in the event of a security incident. </t>
  </si>
  <si>
    <t>4.1.7</t>
  </si>
  <si>
    <t>Independent review of information security</t>
  </si>
  <si>
    <t xml:space="preserve">Whether the implementation of security policy is reviewed independently on regular basis. This is to provide assurance that organizational practices properly reflect the policy, and that it is feasible and effective. </t>
  </si>
  <si>
    <t>Security of third party access</t>
  </si>
  <si>
    <t>Identification of risks from third party access</t>
  </si>
  <si>
    <t xml:space="preserve">Whether risks from third party access are identified and appropriate security controls implemented. </t>
  </si>
  <si>
    <t xml:space="preserve">Whether the types of accesses are identified, classified and reasons for access are justified. </t>
  </si>
  <si>
    <t>Information security infrastructure</t>
  </si>
  <si>
    <t>4.2.2</t>
  </si>
  <si>
    <t>Security requirements in third party contracts</t>
  </si>
  <si>
    <t xml:space="preserve">Whether there is a formal contract containing, or referring to, all the security requirements to ensure compliance with the organization’s security policies and standards. </t>
  </si>
  <si>
    <t>Outsourcing</t>
  </si>
  <si>
    <t>4.3.1</t>
  </si>
  <si>
    <t>Security requirements in outsourcing contracts</t>
  </si>
  <si>
    <t xml:space="preserve">Whether security requirements are addressed in the contract with the third party, when the organization has outsourced the management and control of all or some of its information systems, networks and/ or desktop environments. </t>
  </si>
  <si>
    <t xml:space="preserve">The contract should address how the legal requirements are to be met, how the security of the organization’s assets are maintained and tested, and the right of audit, physical security issues and how the availability of the services is to be maintained in the event of disaster. </t>
  </si>
  <si>
    <t>Accountability of assets</t>
  </si>
  <si>
    <t>5.1.1</t>
  </si>
  <si>
    <t>Inventory of assets</t>
  </si>
  <si>
    <t xml:space="preserve">Whether an inventory or register is maintained with the important assets associated with each information system. </t>
  </si>
  <si>
    <t xml:space="preserve">Whether each asset identified has an owner, the security classification defined and agreed and the location identified.  </t>
  </si>
  <si>
    <t>Information classification</t>
  </si>
  <si>
    <t>5.2.1</t>
  </si>
  <si>
    <t>Classification guidelines</t>
  </si>
  <si>
    <t>Whether there is an Information classification scheme or guideline in place; which will assist in determining how the information is to be handled and protected.</t>
  </si>
  <si>
    <t>5.2.2</t>
  </si>
  <si>
    <t>Information labeling and handling</t>
  </si>
  <si>
    <t>Whether an appropriate set of procedures are defined for information labeling and handling in accordance with the classification scheme adopted by the organization.</t>
  </si>
  <si>
    <t>Asset classification and control</t>
  </si>
  <si>
    <t>Security in job definition and Resourcing</t>
  </si>
  <si>
    <t>6.1.1</t>
  </si>
  <si>
    <t>Including security in job responsibilities</t>
  </si>
  <si>
    <t xml:space="preserve">Whether security roles and responsibilities as laid in Organization’s information security policy is documented where appropriate. </t>
  </si>
  <si>
    <t xml:space="preserve">This should include general responsibilities for implementing or maintaining security policy as well as specific responsibilities for protection of particular assets, or for extension of particular security processes or activities.  </t>
  </si>
  <si>
    <t>6.1.2</t>
  </si>
  <si>
    <t>Personnel screening and policy</t>
  </si>
  <si>
    <t xml:space="preserve">Whether verification checks on permanent staff were carried out at the time of job applications. </t>
  </si>
  <si>
    <t xml:space="preserve">This should include character reference, confirmation of claimed academic and professional qualifications and independent identity checks. </t>
  </si>
  <si>
    <t>6.1.3</t>
  </si>
  <si>
    <t>Confidentiality agreements</t>
  </si>
  <si>
    <t>Whether employees are asked to sign Confidentiality or non-disclosure agreement as a part of their initial terms and conditions of the employment.</t>
  </si>
  <si>
    <t xml:space="preserve">Whether this agreement covers the security of the information processing facility and organization assets.  </t>
  </si>
  <si>
    <t>Terms and conditions of employment</t>
  </si>
  <si>
    <t>Whether terms and conditions of the employment covers the employee’s responsibility for information security. Where appropriate, these responsibilities might continue for a defined period after the end of the employment.</t>
  </si>
  <si>
    <t>6.1.4</t>
  </si>
  <si>
    <t>User training</t>
  </si>
  <si>
    <t>6.2.1</t>
  </si>
  <si>
    <t>Information security education and training</t>
  </si>
  <si>
    <t xml:space="preserve">Whether all employees of the organization and third party users (where relevant) receive appropriate Information Security training and regular updates in organizational policies and procedures. </t>
  </si>
  <si>
    <t>Responding to security incidents and malfunctions</t>
  </si>
  <si>
    <t>6.3.1</t>
  </si>
  <si>
    <t>Reporting security incidents</t>
  </si>
  <si>
    <t>Whether a formal reporting procedure exists, to report security incidents through appropriate management channels as quickly as possible.</t>
  </si>
  <si>
    <t>6.3.2</t>
  </si>
  <si>
    <t>Reporting security weaknesses</t>
  </si>
  <si>
    <t xml:space="preserve">Whether a formal reporting procedure or guideline exists for users, to report security weakness in, or threats to, systems or services. </t>
  </si>
  <si>
    <t>6.3.3</t>
  </si>
  <si>
    <t>Reporting software malfunctions</t>
  </si>
  <si>
    <t xml:space="preserve">Whether procedures were established to report any software malfunctions. </t>
  </si>
  <si>
    <t>6.3.4</t>
  </si>
  <si>
    <t>Learning from incidents</t>
  </si>
  <si>
    <t xml:space="preserve">Whether there are mechanisms in place to enable the types, volumes and costs of incidents and malfunctions to be quantified and monitored. </t>
  </si>
  <si>
    <t>6.3.5</t>
  </si>
  <si>
    <t>Disciplinary process</t>
  </si>
  <si>
    <t xml:space="preserve">Whether there is a formal disciplinary process in place for employees who have violated organizational security policies and procedures. Such a process can act as a deterrent to employees who might otherwise be inclined to disregard security procedures. </t>
  </si>
  <si>
    <t>Physical and Environmental Security</t>
  </si>
  <si>
    <t>Secure Area</t>
  </si>
  <si>
    <t>7.1.1</t>
  </si>
  <si>
    <t>Physical Security Perimeter</t>
  </si>
  <si>
    <t xml:space="preserve">What physical border security facility has been implemented to protect the Information processing service. </t>
  </si>
  <si>
    <t>Some examples of such security facility are card control entry gate, walls, manned reception etc.,</t>
  </si>
  <si>
    <t>7.1.2</t>
  </si>
  <si>
    <t>Physical entry Controls</t>
  </si>
  <si>
    <t xml:space="preserve">What entry controls are in place to allow only authorized personnel into various areas within organization. </t>
  </si>
  <si>
    <t>7.1.3</t>
  </si>
  <si>
    <t>Securing Offices, rooms and facilities</t>
  </si>
  <si>
    <t xml:space="preserve">Whether the rooms, which have the Information processing service, are locked or have lockable cabinets or safes. </t>
  </si>
  <si>
    <t>Whether the Information processing service is protected from natural and man-made disaster.</t>
  </si>
  <si>
    <t>Whether there is any potential threat from neighboring premises.</t>
  </si>
  <si>
    <t>7.1.4</t>
  </si>
  <si>
    <t>Working in Secure Areas</t>
  </si>
  <si>
    <t>The information is only on need to know basis. Whether there exists any security control for third parties or for personnel working in secure area.</t>
  </si>
  <si>
    <t>7.1.5</t>
  </si>
  <si>
    <t>Isolated delivery and loading areas</t>
  </si>
  <si>
    <t>Whether the delivery area and information processing area are isolated from each other to avoid any unauthorized access.</t>
  </si>
  <si>
    <t>Whether a risk assessment was conducted to determine the security in such areas.</t>
  </si>
  <si>
    <t>Equipment Security</t>
  </si>
  <si>
    <t>7.2.1</t>
  </si>
  <si>
    <t>Equipment siting protection</t>
  </si>
  <si>
    <t xml:space="preserve">Whether the equipment was located in appropriate place to minimize unnecessary access into work areas. </t>
  </si>
  <si>
    <t xml:space="preserve">Whether the items requiring special protection were isolated to reduce the general level of protection required. </t>
  </si>
  <si>
    <t>Whether controls were adopted to minimize risk from potential threats such as theft, fire, explosives, smoke, water, dust, vibration, chemical effects, electrical supply interfaces, electromagnetic radiation, and flood.</t>
  </si>
  <si>
    <t xml:space="preserve">Whether there is a policy towards eating, drinking and smoking on in proximity to information processing services. </t>
  </si>
  <si>
    <t>Whether environmental conditions are monitored which would adversely affect the information processing facilities.</t>
  </si>
  <si>
    <t>7.2.2</t>
  </si>
  <si>
    <t>Power Supplies</t>
  </si>
  <si>
    <t xml:space="preserve">Whether the equipment is protected from power failures by using permanence of power supplies such as multiple feeds, uninterruptible power supply (ups), backup generator etc., </t>
  </si>
  <si>
    <t>7.2.3</t>
  </si>
  <si>
    <t>Cabling Security</t>
  </si>
  <si>
    <t xml:space="preserve">Whether the power and telecommunications cable carrying data or supporting information services is protected from interception or damage. </t>
  </si>
  <si>
    <t xml:space="preserve">Whether there is any additional security controls in place for sensitive or critical information. </t>
  </si>
  <si>
    <t>7.2.4</t>
  </si>
  <si>
    <t>Equipment Maintenance</t>
  </si>
  <si>
    <t xml:space="preserve">Whether the equipment is maintained as per the supplier’s recommended service intervals and specifications. </t>
  </si>
  <si>
    <t>Whether the maintenance is carried out only by authorized personnel.</t>
  </si>
  <si>
    <t xml:space="preserve">Whether logs are maintained with all suspected or actual faults and all preventive and corrective measures. </t>
  </si>
  <si>
    <t xml:space="preserve">Whether appropriate controls are implemented while sending equipment off premises. </t>
  </si>
  <si>
    <t xml:space="preserve">If the equipment is covered by insurance, whether the insurance requirements are satisfied.  </t>
  </si>
  <si>
    <t>7.2.5</t>
  </si>
  <si>
    <t>Securing of equipment off-premises</t>
  </si>
  <si>
    <t xml:space="preserve">Whether any equipment usage outside an organization’s premises for information processing has to be authorized by the management. </t>
  </si>
  <si>
    <t xml:space="preserve">Whether the security provided for these equipment’s while outside the premises are on par with or more than the security provided inside the premises.  </t>
  </si>
  <si>
    <t>7.2.6</t>
  </si>
  <si>
    <t xml:space="preserve">Secure disposal or re-use of equipment </t>
  </si>
  <si>
    <t xml:space="preserve">Whether storage device containing sensitive information are physically destroyed or securely over written. </t>
  </si>
  <si>
    <t>General Controls</t>
  </si>
  <si>
    <t>7.3.1</t>
  </si>
  <si>
    <t>Clear Desk and clear screen policy</t>
  </si>
  <si>
    <t xml:space="preserve">Whether automatic computer screen locking facility is enabled. This would lock the screen when the computer is left unattended for a period. </t>
  </si>
  <si>
    <t xml:space="preserve">Whether employees are advised to leave any confidential material in the form of paper documents, media etc., in a locked manner while unattended.  </t>
  </si>
  <si>
    <t>7.3.2</t>
  </si>
  <si>
    <t>Removal of property</t>
  </si>
  <si>
    <t xml:space="preserve">Whether equipment, information or software can be taken offsite without appropriate authorization. </t>
  </si>
  <si>
    <t>Whether spot checks or regular audits were conducted to detect unauthorized removal of property.</t>
  </si>
  <si>
    <t xml:space="preserve">Whether individuals are aware of these types of spot checks or regular audits. </t>
  </si>
  <si>
    <t>Communications and Operations Management</t>
  </si>
  <si>
    <t>Operational Procedure and responsibilities</t>
  </si>
  <si>
    <t>8.1.1</t>
  </si>
  <si>
    <t>Documented Operating procedures</t>
  </si>
  <si>
    <t xml:space="preserve">Whether the Security Policy has identified any Operating procedures such as  Back-up, Equipment maintenance etc., </t>
  </si>
  <si>
    <t>Whether such procedures are documented and used.</t>
  </si>
  <si>
    <t>8.1.2</t>
  </si>
  <si>
    <t>Operational Change Control</t>
  </si>
  <si>
    <t xml:space="preserve">Whether all programs running on production systems are subject to strict change control i.e., any change to be made to those production programs need to go through the change control authorization. </t>
  </si>
  <si>
    <t xml:space="preserve">Whether audit logs are maintained for any change made to the production programs. </t>
  </si>
  <si>
    <t>8.1.3</t>
  </si>
  <si>
    <t>Incident management procedures</t>
  </si>
  <si>
    <t>Whether an Incident Management procedure exist to handle security incidents.</t>
  </si>
  <si>
    <t xml:space="preserve">Whether the procedure addresses the incident management responsibilities, orderly and quick response to security incidents. </t>
  </si>
  <si>
    <t>Whether the procedure addresses different types of incidents ranging from denial of service to breach of confidentiality etc., and ways to handle them.</t>
  </si>
  <si>
    <t xml:space="preserve">Whether the audit trails and logs relating to the incidents are maintained and proactive action taken in a way that the incident doesn’t reoccur. </t>
  </si>
  <si>
    <t>8.1.4</t>
  </si>
  <si>
    <t>Segregation of duties</t>
  </si>
  <si>
    <t>Whether duties and areas of responsibility are separated in order to reduce opportunities for unauthorized modification or misuse of information or services.</t>
  </si>
  <si>
    <t>8.1.5</t>
  </si>
  <si>
    <t>Separation of development and operational facilities</t>
  </si>
  <si>
    <t xml:space="preserve">Whether the development and testing facilities are isolated from operational facilities. For example development software should run on a different computer to that of the computer with production software. Where necessary development and production network should be separated from each other. </t>
  </si>
  <si>
    <t>8.1.6</t>
  </si>
  <si>
    <t>External facilities management</t>
  </si>
  <si>
    <t>ISO 17799 Audit Check List to Information Security &amp; Privacy Management</t>
  </si>
  <si>
    <t xml:space="preserve">Whether any of the Information processing facility is managed by external company or contractor (third party). </t>
  </si>
  <si>
    <t xml:space="preserve">Whether the risks associated with such management is identified in advance, discussed with the third party and appropriate controls were incorporated into the contract. </t>
  </si>
  <si>
    <t>Whether necessary approval is obtained from business and application owners.</t>
  </si>
  <si>
    <t>System planning and acceptance</t>
  </si>
  <si>
    <t>8.2.1</t>
  </si>
  <si>
    <t>Capacity Planning</t>
  </si>
  <si>
    <t xml:space="preserve">Example: Monitoring Hard disk space, RAM, CPU on critical servers.   </t>
  </si>
  <si>
    <t xml:space="preserve">Whether the capacity demands are monitored and projections of future capacity requirements are made.  This is to ensure that adequate processing power and storage is available.      </t>
  </si>
  <si>
    <t>8.2.2</t>
  </si>
  <si>
    <t>System acceptance</t>
  </si>
  <si>
    <t>Whether System acceptance criteria are established for new information systems, upgrades and new versions.</t>
  </si>
  <si>
    <t>Whether suitable tests were carried out prior to acceptance.</t>
  </si>
  <si>
    <t>Protection against malicious software</t>
  </si>
  <si>
    <t>8.3.1</t>
  </si>
  <si>
    <t>Control against malicious software</t>
  </si>
  <si>
    <t xml:space="preserve">Whether there exists any control against malicious software usage. </t>
  </si>
  <si>
    <t xml:space="preserve">Whether the security policy does address software-licensing issues such as prohibiting usage of unauthorized software.  </t>
  </si>
  <si>
    <t xml:space="preserve">Whether there exists any Procedure to verify all warning bulletins are accurate and informative with regards to the malicious software usage. </t>
  </si>
  <si>
    <t>Done</t>
  </si>
  <si>
    <t>Percent</t>
  </si>
  <si>
    <t>Risk Rating</t>
  </si>
  <si>
    <t>Urgency Rating</t>
  </si>
  <si>
    <t>Index</t>
  </si>
  <si>
    <t>Controls</t>
  </si>
  <si>
    <t>Solution</t>
  </si>
  <si>
    <t>Description</t>
  </si>
  <si>
    <t>164.308(a)(1)(i)</t>
  </si>
  <si>
    <t>164.308(a)(1)(ii)(A)</t>
  </si>
  <si>
    <t>164.308(a)(1)(ii)(B)</t>
  </si>
  <si>
    <t>164.308(a)(1)(ii)(C)</t>
  </si>
  <si>
    <t>164.308(a)(1)(ii)(D)</t>
  </si>
  <si>
    <t>164.308(a)(2)</t>
  </si>
  <si>
    <t>164.308(a)(3)(i)</t>
  </si>
  <si>
    <t>164.308(a)(3)(ii)(A)</t>
  </si>
  <si>
    <t>164.308(a)(3)(ii)(B)</t>
  </si>
  <si>
    <t>164.308(a)(3)(ii)(C)</t>
  </si>
  <si>
    <t>164.308(a)(4)(i)</t>
  </si>
  <si>
    <t>164.308(a)(4)(ii)(A)</t>
  </si>
  <si>
    <t>164.308(a)(4)(ii)(B)</t>
  </si>
  <si>
    <t>164.308(a)(4)(ii)(C)</t>
  </si>
  <si>
    <t>164.308(a)(5)(i)</t>
  </si>
  <si>
    <t>164.308(a)(5)(ii)(A)</t>
  </si>
  <si>
    <t>164.308(a)(5)(ii)(B)</t>
  </si>
  <si>
    <t>164.308(a)(5)(ii)(C)</t>
  </si>
  <si>
    <t>164.308(a)(5)(ii)(D)</t>
  </si>
  <si>
    <t>164.308(a)(6)(i)</t>
  </si>
  <si>
    <t>164.308(a)(6)(ii)</t>
  </si>
  <si>
    <t>164.308(a)(7)(i)</t>
  </si>
  <si>
    <t>164.308(a)(7)(ii)(A)</t>
  </si>
  <si>
    <t>164.308(a)(7)(ii)(B)</t>
  </si>
  <si>
    <t>164.308(a)(7)(ii)(C)</t>
  </si>
  <si>
    <t>164.308(a)(7)(ii)(D)</t>
  </si>
  <si>
    <t>164.308(a)(7)(ii)(E)</t>
  </si>
  <si>
    <t>164.308(a)(8)</t>
  </si>
  <si>
    <t>164.308(b)(1)</t>
  </si>
  <si>
    <t>164.308(b)(4)</t>
  </si>
  <si>
    <t>Policies and Procedures</t>
  </si>
  <si>
    <t>Rank</t>
  </si>
  <si>
    <t>Score</t>
  </si>
  <si>
    <t>Check</t>
  </si>
  <si>
    <t>N/A</t>
  </si>
  <si>
    <t>Applications and Data Criticality Analysis</t>
  </si>
  <si>
    <t>Disaster Recovery Plan</t>
  </si>
  <si>
    <t>Emergency Mode Operation Plan</t>
  </si>
  <si>
    <t>Access Authorization</t>
  </si>
  <si>
    <t>Documentation</t>
  </si>
  <si>
    <t>Security Incident Procedures</t>
  </si>
  <si>
    <t>ü</t>
  </si>
  <si>
    <t>Security Management Process</t>
  </si>
  <si>
    <t>Risk Analysis</t>
  </si>
  <si>
    <t>Risk Management</t>
  </si>
  <si>
    <t>Sanction Policy</t>
  </si>
  <si>
    <t>Termination Procedures</t>
  </si>
  <si>
    <t>Assigned Security Responsibility</t>
  </si>
  <si>
    <t>Disposal</t>
  </si>
  <si>
    <t>Facility Security Plan</t>
  </si>
  <si>
    <t>Maintenance Records</t>
  </si>
  <si>
    <t>Security Awareness Training</t>
  </si>
  <si>
    <t xml:space="preserve">Access Control </t>
  </si>
  <si>
    <t>Encryption</t>
  </si>
  <si>
    <t>Audit Controls</t>
  </si>
  <si>
    <t>Effective Total (less N/A)</t>
  </si>
  <si>
    <t>-</t>
  </si>
  <si>
    <t>Substantial compliance</t>
  </si>
  <si>
    <t>Item</t>
  </si>
  <si>
    <t>Implement policies and procedures to limit physical access to its electronic information systems and the facility or facilities in which they are housed, while ensuring that properly authorized access is allowed.</t>
  </si>
  <si>
    <t>(i) The contract or other arrangement between the covered entity and its business associate required by 
§ 164.308(b) must meet the requirements of paragraph (a)(2)(i) or (a)(2)(ii) of this section, as applicable. 
(ii) A covered entity is not in compliance with the standards in § 164.502(e) and paragraph (a) of this section if the covered entity knew of a pattern of an activity or practice of the business associate that constituted a material breach or violation of the business associate's obligation under the contract or other arrangement, unless the covered entity took reasonable steps to cure the breach or end the violation, as applicable, and, if such steps were unsuccessful. 
(A) Terminated the contract or arrangement, if feasible; or 
(B) If termination is not feasible, reported the problem to the Secretary.</t>
  </si>
  <si>
    <t>I</t>
  </si>
  <si>
    <t>III</t>
  </si>
  <si>
    <t>IV</t>
  </si>
  <si>
    <t>II</t>
  </si>
  <si>
    <t>HIPAA Security Rule Standard
    Implementation Specification</t>
  </si>
  <si>
    <t>Rating Criteria</t>
  </si>
  <si>
    <t>Whether there exists a procedure for management of removable computer media such as tapes disks cassettes, memory cards and reports.</t>
  </si>
  <si>
    <t>8.6.2</t>
  </si>
  <si>
    <t>Disposal of Media</t>
  </si>
  <si>
    <t xml:space="preserve">Whether the media that are no longer required are disposed off securely and safely. </t>
  </si>
  <si>
    <t>Whether disposal of sensitive items are logged where necessary in order to maintain an audit trail.</t>
  </si>
  <si>
    <t>8.6.3</t>
  </si>
  <si>
    <t>Information handling procedures</t>
  </si>
  <si>
    <t>Whether there exists a procedure for handling the storage of information. Does this procedure address issues such as information protection from unauthorized disclosure or misuse.</t>
  </si>
  <si>
    <t>8.6.4</t>
  </si>
  <si>
    <t>Security of system documentation</t>
  </si>
  <si>
    <t xml:space="preserve">Whether the system documentation is protected from unauthorized access. </t>
  </si>
  <si>
    <t xml:space="preserve">Whether the access list for the system documentation is kept to minimum and authorized by the application owner. Example: System documentation need to be kept on a shared drive for specific purposes, the document need to have Access Control Lists enabled (to be accessible only by limited users.) </t>
  </si>
  <si>
    <t>Exchange of Information and software</t>
  </si>
  <si>
    <t>8.7.1</t>
  </si>
  <si>
    <t>Information and software exchange agreement</t>
  </si>
  <si>
    <t xml:space="preserve">Whether there exists any formal or informal agreement between the organizations for exchange of information and software. </t>
  </si>
  <si>
    <t>Whether the agreement does addresses the security issues based on the sensitivity of the business information involved.</t>
  </si>
  <si>
    <t>8.7.2</t>
  </si>
  <si>
    <t>Security of Media in transit</t>
  </si>
  <si>
    <t xml:space="preserve">Whether security of media while being transported taken into account. </t>
  </si>
  <si>
    <t>Whether the media is well protected from unauthorized access, misuse or corruption.</t>
  </si>
  <si>
    <t>8.7.3</t>
  </si>
  <si>
    <t>Electronic Commerce security</t>
  </si>
  <si>
    <t>Whether Electronic commerce is well protected and controls implemented to protect against fraudulent activity, contract dispute and disclosure or modification of information.</t>
  </si>
  <si>
    <t xml:space="preserve">Whether Security controls such as Authentication, Authorization are considered in the ECommerce environment. </t>
  </si>
  <si>
    <t xml:space="preserve">Whether electronic commerce arrangements between trading partners include a documented agreement, which commits both parties to the agreed terms of trading, including details of security issues. </t>
  </si>
  <si>
    <t>8.7.4</t>
  </si>
  <si>
    <t>Security of Electronic email</t>
  </si>
  <si>
    <t xml:space="preserve">Whether there is a policy in place for the acceptable use of electronic mail or does security policy does address the issues with regards to use of electronic mail. </t>
  </si>
  <si>
    <t xml:space="preserve">Whether controls such as antivirus checking, isolating potentially unsafe attachments, spam control, anti relaying etc., are put in place to reduce the risks created by electronic email. </t>
  </si>
  <si>
    <t>8.7.5</t>
  </si>
  <si>
    <t>Security of Electronic office systems</t>
  </si>
  <si>
    <t xml:space="preserve">Whether there is an Acceptable use policy to address the use of Electronic office systems. </t>
  </si>
  <si>
    <t>Whether there are any guidelines in place to effectively control the business and security risks associated with the electronic office systems.</t>
  </si>
  <si>
    <t>8.7.6</t>
  </si>
  <si>
    <t>Publicly available systems</t>
  </si>
  <si>
    <t xml:space="preserve">Whether there is any formal authorization process in place for the information to be made publicly available. Such as approval from Change Control which includes Business, Application owner etc., </t>
  </si>
  <si>
    <t>Whether there are any controls in place to protect the integrity of such information publicly available from any unauthorized access.</t>
  </si>
  <si>
    <t xml:space="preserve">This might include controls such as firewalls, Operating system hardening, any Intrusion detection type of tools used to monitor the system etc., </t>
  </si>
  <si>
    <t>8.7.7</t>
  </si>
  <si>
    <t>Other forms of information exchange</t>
  </si>
  <si>
    <t>Whether there are any policies, procedures or controls in place to protect the exchange of information through the use of voice, facsimile and video communication facilities.</t>
  </si>
  <si>
    <t>Whether staffs are reminded to maintain the confidentiality of sensitive information while using such forms of information exchange facility.</t>
  </si>
  <si>
    <t>Access Control</t>
  </si>
  <si>
    <t>Business Requirements for Access Control</t>
  </si>
  <si>
    <t>9.1.1</t>
  </si>
  <si>
    <t>Access Control Policy</t>
  </si>
  <si>
    <t xml:space="preserve">Whether the business requirements for access control have been defined and documented. </t>
  </si>
  <si>
    <t xml:space="preserve">Whether the Access control policy does address the rules and rights for each user or a group of user. </t>
  </si>
  <si>
    <t>Whether the users and service providers were given a clear statement of the business requirement to be met by access controls.</t>
  </si>
  <si>
    <t>User Access Management</t>
  </si>
  <si>
    <t>9.2.1</t>
  </si>
  <si>
    <t>User Registration</t>
  </si>
  <si>
    <t xml:space="preserve">Whether there is any formal user registration and de-registration procedure for granting access to multi-user information systems and services. </t>
  </si>
  <si>
    <t>9.2.2</t>
  </si>
  <si>
    <t>Privilege Management</t>
  </si>
  <si>
    <t xml:space="preserve">Whether the allocation and use of any privileges in multi-user information system environment is restricted and controlled i.e., Privileges are allocated on need-to-use basis; privileges are allocated only after formal authorization process. </t>
  </si>
  <si>
    <t>9.2.3</t>
  </si>
  <si>
    <t>User Password Management</t>
  </si>
  <si>
    <t xml:space="preserve">The allocation and reallocation of passwords should be controlled through a formal management process. </t>
  </si>
  <si>
    <t xml:space="preserve">Whether the users are asked to sign a statement to keep the password confidential. </t>
  </si>
  <si>
    <t>9.2.4</t>
  </si>
  <si>
    <t>Review of user access rights</t>
  </si>
  <si>
    <t>Whether there exists a process to review user access rights at regular intervals. Example: Special privilege review every 3 months, normal privileges every 6 moths.</t>
  </si>
  <si>
    <t>User Responsibilities</t>
  </si>
  <si>
    <t>9.3.1</t>
  </si>
  <si>
    <t>Password use</t>
  </si>
  <si>
    <t xml:space="preserve">Whether there are any guidelines in place to guide users in selecting and maintaining secure passwords. </t>
  </si>
  <si>
    <t>9.3.2</t>
  </si>
  <si>
    <t>Unattended user equipment</t>
  </si>
  <si>
    <t xml:space="preserve">Whether the users and contractors are made aware of the security requirements and procedures for protecting unattended equipment, as well as their responsibility to implement such protection. </t>
  </si>
  <si>
    <t>Example: Logoff when session is finished or set up auto log off, terminate sessions when finished etc.,</t>
  </si>
  <si>
    <t>Network Access Control</t>
  </si>
  <si>
    <t>9.4.1</t>
  </si>
  <si>
    <t>Policy on use of network services</t>
  </si>
  <si>
    <t xml:space="preserve">Whether there exists a policy that does address concerns relating to networks and network services such as: </t>
  </si>
  <si>
    <t>9.4.2</t>
  </si>
  <si>
    <t>Enforced path</t>
  </si>
  <si>
    <t>Whether there is any control that restricts the route between the user terminal and the designated computer services the user is authorized to access example: enforced path to reduce the risk.</t>
  </si>
  <si>
    <t>9.4.3</t>
  </si>
  <si>
    <t>User authentication for external connections</t>
  </si>
  <si>
    <t>Whether there exist any authentication mechanism for challenging external connections. Examples:</t>
  </si>
  <si>
    <t xml:space="preserve">Cryptography based technique, hardware tokens, software tokens, challenge/ response protocol etc., </t>
  </si>
  <si>
    <t>9.4.4</t>
  </si>
  <si>
    <t>Node Authentication</t>
  </si>
  <si>
    <t xml:space="preserve">Whether connections to remote computer systems that are outside organization security management are authenticated. Node authentication can serve as an alternate means of authenticating groups of remote users where they are connected to a secure, shared computer facility. </t>
  </si>
  <si>
    <t>9.4.5</t>
  </si>
  <si>
    <t>Remote diagnostic port protection</t>
  </si>
  <si>
    <t xml:space="preserve">Whether accesses to diagnostic ports are securely controlled i.e., protected by a security mechanism. </t>
  </si>
  <si>
    <t>9.4.6</t>
  </si>
  <si>
    <t>Segregation in networks</t>
  </si>
  <si>
    <t>Whether the network (where business partner’s and/ or third parties need access to information system) is segregated using perimeter security mechanisms such as firewalls.</t>
  </si>
  <si>
    <t>9.4.7</t>
  </si>
  <si>
    <t>Network connection protocols</t>
  </si>
  <si>
    <t>Whether there exists any network connection control for shared networks that extend beyond the organizational boundaries. Example: electronic mail, web access, file transfers, etc.,</t>
  </si>
  <si>
    <t>9.4.8</t>
  </si>
  <si>
    <t>Network routing control</t>
  </si>
  <si>
    <t>Whether there exist any network control to ensure that computer connections and information flows do not breach the access control policy of the business applications. This is often essential for networks shared with non-organizations users.</t>
  </si>
  <si>
    <t>Whether the routing controls are based on the positive source and destination identification mechanism. Example: Network Address Translation (NAT).</t>
  </si>
  <si>
    <t>9.4.9</t>
  </si>
  <si>
    <t>Security of network services</t>
  </si>
  <si>
    <t xml:space="preserve">Whether the organization, using public or private network service does ensure that a clear description of security attributes of all services used is provided. </t>
  </si>
  <si>
    <t xml:space="preserve">Parts of network to be accessed, Authorization services to determine who is allowed to do what, Procedures to protect the access to network connections and network services. </t>
  </si>
  <si>
    <t>Operating system access control</t>
  </si>
  <si>
    <t>9.5.1</t>
  </si>
  <si>
    <t>Automatic terminal identification</t>
  </si>
  <si>
    <t>Whether automatic terminal identification mechanism is used to authenticate connections.</t>
  </si>
  <si>
    <t>9.5.2</t>
  </si>
  <si>
    <t>Terminal log-on procedures</t>
  </si>
  <si>
    <t xml:space="preserve">Whether access to information system is attainable only via a secure log-on process. </t>
  </si>
  <si>
    <t>Whether there is a procedure in place for logging in to an information system. This is to minimize the opportunity of unauthorized access.</t>
  </si>
  <si>
    <t>9.5.3</t>
  </si>
  <si>
    <t>User identification and authorization</t>
  </si>
  <si>
    <t xml:space="preserve">Whether unique identifier is provided to every user such as operators, system administrators and all other staff including technical. </t>
  </si>
  <si>
    <t>The generic user accounts should only be supplied under exceptional circumstances where there is a clear business benefit. Additional controls may be necessary to maintain accountability.</t>
  </si>
  <si>
    <t xml:space="preserve">Whether the authentication method used does substantiate the claimed identity of the user; commonly used method: Password that only the user knows. </t>
  </si>
  <si>
    <t>9.5.4</t>
  </si>
  <si>
    <t>Password management system</t>
  </si>
  <si>
    <t xml:space="preserve">Whether there exists a password management system that enforces various password controls such as: individual password for accountability, enforce password changes, store passwords in encrypted form, not display passwords on screen etc., </t>
  </si>
  <si>
    <t>9.5.5</t>
  </si>
  <si>
    <t>Use of system utilities</t>
  </si>
  <si>
    <t xml:space="preserve">Whether the system utilities that come with computer installations, but may override system and application control is tightly controlled. </t>
  </si>
  <si>
    <t>9.5.6</t>
  </si>
  <si>
    <t>Duress alarm to safeguard users</t>
  </si>
  <si>
    <t xml:space="preserve">Whether provision of a duress alarm is considered for users who might be the target of coercion.  </t>
  </si>
  <si>
    <t>9.5.7</t>
  </si>
  <si>
    <t>Terminal time-out</t>
  </si>
  <si>
    <t>Inactive terminal in public areas should be configured to clear the screen or shut down automatically after a defined period of inactivity.</t>
  </si>
  <si>
    <t>9.5.8</t>
  </si>
  <si>
    <t>Limitation of connection time</t>
  </si>
  <si>
    <t>Whether there exist any restriction on connection time for high-risk applications. This type of set up should be considered for sensitive applications for which the terminals are installed in high-risk locations.</t>
  </si>
  <si>
    <t>Application Access Control</t>
  </si>
  <si>
    <t>Information access restriction</t>
  </si>
  <si>
    <t>Whether access to application by various groups/ personnel within the organization should be defined in the access control policy as per the individual business application requirement and is consistent with the organization’s Information access policy.</t>
  </si>
  <si>
    <t>9.6.2</t>
  </si>
  <si>
    <t>Sensitive system isolation</t>
  </si>
  <si>
    <t>Whether sensitive systems are provided with isolated computing environment such as running on a dedicated computer, share resources only with trusted application systems, etc.,</t>
  </si>
  <si>
    <t>Monitoring system access and use</t>
  </si>
  <si>
    <t>9.7.1</t>
  </si>
  <si>
    <t>Event logging</t>
  </si>
  <si>
    <t>Best Practice</t>
  </si>
  <si>
    <t>Whether audit logs recording exceptions and other security relevant events are produced and kept for an agreed period to assist in future investigations and access control monitoring.</t>
  </si>
  <si>
    <t>9.7.2</t>
  </si>
  <si>
    <t>Monitoring system use</t>
  </si>
  <si>
    <t xml:space="preserve">Whether procedures are set up for monitoring the use of information processing facility. </t>
  </si>
  <si>
    <t xml:space="preserve">The procedure should ensure that the users are performing only the activities that are explicitly authorized. </t>
  </si>
  <si>
    <t xml:space="preserve">Whether the results of the monitoring activities are reviewed regularly. </t>
  </si>
  <si>
    <t>9.7.3</t>
  </si>
  <si>
    <t>Clock synchronization</t>
  </si>
  <si>
    <t>Whether the computer or communication device has the capability of operating a real time clock, it should be set to an agreed standard such as Universal coordinated time or local standard time.</t>
  </si>
  <si>
    <t xml:space="preserve">The correct setting of the computer clock is important to ensure the accuracy of the audit logs. </t>
  </si>
  <si>
    <t>Mobile computing and tele-working</t>
  </si>
  <si>
    <t>9.8.1</t>
  </si>
  <si>
    <t>Mobile computing</t>
  </si>
  <si>
    <t xml:space="preserve">Whether a formal policy is adopted that takes into account the risks of working with computing facilities such as notebooks, palmtops etc., especially in unprotected environments. </t>
  </si>
  <si>
    <t>Whether training were arranged for staff to use mobile computing facilities to raise their awareness on the additional risks resulting from this way of working and controls that need to be implemented to mitigate the risks.</t>
  </si>
  <si>
    <t>9.8.2</t>
  </si>
  <si>
    <t>Teleworking</t>
  </si>
  <si>
    <t xml:space="preserve">Whether there is any policy, procedure and/ or standard to control teleworking activities, this should be consistent with organization’s security policy. </t>
  </si>
  <si>
    <t xml:space="preserve">Whether suitable protection of teleworking site is in place against threats such as theft of equipment, unauthorized disclosure of information etc., </t>
  </si>
  <si>
    <t>System development and maintenance</t>
  </si>
  <si>
    <t>Security requirements of systems</t>
  </si>
  <si>
    <t>Security requirements analysis and specification</t>
  </si>
  <si>
    <t xml:space="preserve">Whether security requirements are incorporated as part of business requirement statement for new systems or for enhancement to existing systems. </t>
  </si>
  <si>
    <t>Security requirements and controls identified should reflect business value of information assets involved and the consequence from failure of Security.</t>
  </si>
  <si>
    <t xml:space="preserve">Whether risk assessments are completed prior to commencement of system development. </t>
  </si>
  <si>
    <t>Security in application systems</t>
  </si>
  <si>
    <t>10.2.1</t>
  </si>
  <si>
    <t>Input data validation</t>
  </si>
  <si>
    <t xml:space="preserve">Whether data input to application system is validated to ensure that it is correct and appropriate. </t>
  </si>
  <si>
    <t>Whether the controls such as: Different type of inputs to check for error messages, Procedures for responding to validation errors, defining responsibilities of all personnel involved in data input process etc., are considered.</t>
  </si>
  <si>
    <t>10.2.2</t>
  </si>
  <si>
    <t>Control of internal processing</t>
  </si>
  <si>
    <t>Whether areas of risks are identified in the processing cycle and validation checks were included. In some cases the data that has been correctly entered can be corrupted by processing errors or through deliberate acts.</t>
  </si>
  <si>
    <t xml:space="preserve">Whether appropriate controls are identified for applications to mitigate from risks during internal processing. </t>
  </si>
  <si>
    <t>The controls will depend on nature of application and business impact of any corruption of data.</t>
  </si>
  <si>
    <t>10.2.3</t>
  </si>
  <si>
    <t>Message authentication</t>
  </si>
  <si>
    <t xml:space="preserve">Whether an assessment of security risk was carried out to determine if Message authentication is required; and to identify most appropriate method of implementation if it is necessary.  </t>
  </si>
  <si>
    <t xml:space="preserve">Message authentication is a technique used to detect unauthorized changes to, or corruption of, the contents of the transmitted electronic message. </t>
  </si>
  <si>
    <t>10.2.4</t>
  </si>
  <si>
    <t>Output data validation</t>
  </si>
  <si>
    <t xml:space="preserve">Whether the data output of application system is validated to ensure that the processing of stored information is correct and appropriate to circumstances. </t>
  </si>
  <si>
    <t>Cryptographic controls</t>
  </si>
  <si>
    <t>10.3.1</t>
  </si>
  <si>
    <t>Policy on use of cryptographic controls</t>
  </si>
  <si>
    <t xml:space="preserve">Whether there is a “Policy in use of cryptographic controls for protection of information” is in place. </t>
  </si>
  <si>
    <t>Whether a risk assessment was carried out to identify the level of protection the information should be given.</t>
  </si>
  <si>
    <t>10.3.2</t>
  </si>
  <si>
    <t>Whether encryption techniques were used to protect the data.</t>
  </si>
  <si>
    <t>Whether assessments were conducted to analyze the sensitivity of the data and the level of protection needed.</t>
  </si>
  <si>
    <t>10.3.3</t>
  </si>
  <si>
    <t>Digital Signatures</t>
  </si>
  <si>
    <t>Whether Digital signatures were used to protect the authenticity and integrity of electronic documents.</t>
  </si>
  <si>
    <t>10.3.4</t>
  </si>
  <si>
    <t>Non-repudiation services</t>
  </si>
  <si>
    <t xml:space="preserve">Whether non-repudiation services were used, where it might be necessary to resolve disputes about occurrence or non-occurrence of an event or action. </t>
  </si>
  <si>
    <t xml:space="preserve">Example: Dispute involving use of a digital signature on an electronic payment or contract. </t>
  </si>
  <si>
    <t>10.3.5</t>
  </si>
  <si>
    <t>Key management</t>
  </si>
  <si>
    <t xml:space="preserve">Whether there is a management system is in place to support the organization’s use of cryptographic techniques such as Secret key technique and Public key technique. </t>
  </si>
  <si>
    <t>Whether the Key management system is based on agreed set of standards, procedures and secure methods.</t>
  </si>
  <si>
    <t>Low risk, high urgency</t>
  </si>
  <si>
    <t>High risk, low urgency</t>
  </si>
  <si>
    <t>Low risk, low urgency</t>
  </si>
  <si>
    <t>No action required</t>
  </si>
  <si>
    <t>X</t>
  </si>
  <si>
    <t>Compliance Gap</t>
  </si>
  <si>
    <t>No compliance</t>
  </si>
  <si>
    <t>Partial compliance</t>
  </si>
  <si>
    <t>Compliant</t>
  </si>
  <si>
    <t>PHYSICAL SAFEGUARDS</t>
  </si>
  <si>
    <t>P</t>
  </si>
  <si>
    <t>N</t>
  </si>
  <si>
    <t>C</t>
  </si>
  <si>
    <t>S</t>
  </si>
  <si>
    <t>Automatic Logoff</t>
  </si>
  <si>
    <t>Unique User Identification</t>
  </si>
  <si>
    <t>Integrity Controls</t>
  </si>
  <si>
    <t xml:space="preserve"> </t>
  </si>
  <si>
    <t>Contingency Plan</t>
  </si>
  <si>
    <t>Finding</t>
  </si>
  <si>
    <t>Recommendation</t>
  </si>
  <si>
    <t>Full Regulatory Text</t>
  </si>
  <si>
    <t>Impact &amp; Analysis</t>
  </si>
  <si>
    <r>
      <t xml:space="preserve"> </t>
    </r>
    <r>
      <rPr>
        <b/>
        <sz val="8"/>
        <color indexed="57"/>
        <rFont val="Arial"/>
        <family val="2"/>
      </rPr>
      <t>Excellent</t>
    </r>
    <r>
      <rPr>
        <sz val="8"/>
        <rFont val="Arial"/>
        <family val="2"/>
      </rPr>
      <t xml:space="preserve"> - Fully HIPAA Compliant for policy and practice</t>
    </r>
  </si>
  <si>
    <r>
      <t xml:space="preserve"> </t>
    </r>
    <r>
      <rPr>
        <b/>
        <sz val="8"/>
        <color indexed="48"/>
        <rFont val="Arial"/>
        <family val="2"/>
      </rPr>
      <t>Good</t>
    </r>
    <r>
      <rPr>
        <sz val="8"/>
        <rFont val="Arial"/>
        <family val="2"/>
      </rPr>
      <t xml:space="preserve"> - Partially HIPAA Compliant for policy or practice</t>
    </r>
  </si>
  <si>
    <r>
      <t xml:space="preserve"> </t>
    </r>
    <r>
      <rPr>
        <b/>
        <sz val="8"/>
        <color indexed="53"/>
        <rFont val="Arial"/>
        <family val="2"/>
      </rPr>
      <t>Fair</t>
    </r>
    <r>
      <rPr>
        <sz val="8"/>
        <rFont val="Arial"/>
        <family val="2"/>
      </rPr>
      <t xml:space="preserve"> - Minimally HIPAA Compliant for policy or practice</t>
    </r>
  </si>
  <si>
    <r>
      <t xml:space="preserve"> </t>
    </r>
    <r>
      <rPr>
        <b/>
        <sz val="8"/>
        <color indexed="10"/>
        <rFont val="Arial"/>
        <family val="2"/>
      </rPr>
      <t>Poor</t>
    </r>
    <r>
      <rPr>
        <sz val="8"/>
        <rFont val="Arial"/>
        <family val="2"/>
      </rPr>
      <t xml:space="preserve"> - Not HIPAA Compliant for policy or practice</t>
    </r>
  </si>
  <si>
    <t>Procedures</t>
  </si>
  <si>
    <t>Mechanism</t>
  </si>
  <si>
    <t xml:space="preserve"> N/A - Not apply</t>
  </si>
  <si>
    <t>Except when the only electronic protected health information disclosed to a plan sponsor is disclosed pursuant to § 164.504(f)(1)(ii) or (iii), or as authorized under § 164.508, a group health plan must ensure that its plan documents provide that the plan sponsor will reasonably and appropriately safeguard electronic protected health information created, received, maintained, or transmitted to or by the plan sponsor on behalf of the group health plan.</t>
  </si>
  <si>
    <t>SECURITY STANDARDS: GENERAL RULES</t>
  </si>
  <si>
    <t>Ensure Confidentiality, Integrity and Availability</t>
  </si>
  <si>
    <t>164.306(a)</t>
  </si>
  <si>
    <t>164.306(b)</t>
  </si>
  <si>
    <t>164.306(c)</t>
  </si>
  <si>
    <t>164.306(d)</t>
  </si>
  <si>
    <t>164.306(e)</t>
  </si>
  <si>
    <t>Maintenance</t>
  </si>
  <si>
    <t>Implementation Specifications</t>
  </si>
  <si>
    <t>Standards</t>
  </si>
  <si>
    <t>Flexibility of Approach</t>
  </si>
  <si>
    <t>ADMINISTRATIVE SAFEGUARDS</t>
  </si>
  <si>
    <t>Information System Activity Review</t>
  </si>
  <si>
    <t>Workforce Security</t>
  </si>
  <si>
    <t>Authorization and/or Supervision</t>
  </si>
  <si>
    <t>Workforce Clearance Procedure</t>
  </si>
  <si>
    <t>Information Access Management</t>
  </si>
  <si>
    <t>Isolation Health Clearinghouse Functions</t>
  </si>
  <si>
    <t>Access Establishment and Modification</t>
  </si>
  <si>
    <t>Security Reminders</t>
  </si>
  <si>
    <t>Protection from Malicious Software</t>
  </si>
  <si>
    <t>Log-in Monitoring</t>
  </si>
  <si>
    <t>Password Management</t>
  </si>
  <si>
    <t>Response and Reporting</t>
  </si>
  <si>
    <t>Data Backup Plan</t>
  </si>
  <si>
    <t>Testing and Revision Procedures</t>
  </si>
  <si>
    <t>Evaluation</t>
  </si>
  <si>
    <t>Business Associate Contracts and Other Arrangements</t>
  </si>
  <si>
    <t>Written Contract</t>
  </si>
  <si>
    <t>Facility Access Controls</t>
  </si>
  <si>
    <t>Access Control Validation Procedures</t>
  </si>
  <si>
    <t>Workstation Use</t>
  </si>
  <si>
    <t>Workstation Security</t>
  </si>
  <si>
    <t>Device and Media Controls</t>
  </si>
  <si>
    <t>Media Re-use</t>
  </si>
  <si>
    <t>Accountability</t>
  </si>
  <si>
    <t>Data Backup and Storage</t>
  </si>
  <si>
    <t>TECHNICAL SAFEGUARDS</t>
  </si>
  <si>
    <t>Emergency Access Procedure</t>
  </si>
  <si>
    <t>Encryption and Decryption</t>
  </si>
  <si>
    <t>Integrity</t>
  </si>
  <si>
    <t>Mechanism to Authenticate Electronic Protected Health Information</t>
  </si>
  <si>
    <t>Person or Entity Authentication</t>
  </si>
  <si>
    <t>Transmission Security</t>
  </si>
  <si>
    <t>ORGANIZATIONAL REQUIREMENTS</t>
  </si>
  <si>
    <t>Business Associate Contracts or Other Arrangements</t>
  </si>
  <si>
    <t>Business Associate Contracts</t>
  </si>
  <si>
    <t>Requirements for Group Health Plans</t>
  </si>
  <si>
    <t>Implement Safeguards</t>
  </si>
  <si>
    <t>Ensure Adequate Separation</t>
  </si>
  <si>
    <t>Implementation</t>
  </si>
  <si>
    <t>Required</t>
  </si>
  <si>
    <t>Addressable</t>
  </si>
  <si>
    <t>Ensure Agents Safeguard</t>
  </si>
  <si>
    <t>Report Security Incidents</t>
  </si>
  <si>
    <t>Time Limit</t>
  </si>
  <si>
    <t>Availability</t>
  </si>
  <si>
    <t>Updates</t>
  </si>
  <si>
    <t>Implement policies and procedures to prevent, detect, contain and correct security violations</t>
  </si>
  <si>
    <t>Conduct an accurate and thorough assessment of the potential risks and vulnerabilities to the confidentiality, integrity, and availability of electronic protected health information held by the covered entity.</t>
  </si>
  <si>
    <t>Implement policies and procedures to ensure that all members of its workforce have appropriate access to electronic protected health information, as provided under paragraph (a)(4) of this section, and to prevent those workforce members who do not have access under paragraph (a))(4) of this section from obtaining access to electronic protected health information.</t>
  </si>
  <si>
    <t>Implement procedures to determine that the access of a workforce member to electronic protected health information is appropriate.</t>
  </si>
  <si>
    <t>Implement procedures for termination access to electronic protected health information when the employment of a workforce member ends or as required by determination made as specified in paragraph (a)(3)(ii)(B) of this section.</t>
  </si>
  <si>
    <t>Implement policies and procedures for authorizing access to electronic protected health information that are consistent with the applicable requirements of subpart E of this part.</t>
  </si>
  <si>
    <t>If a health care clearinghouse is part of a larger organization, the clearinghouse must implement polices and procedures that protect the electronic protected health information of the clearinghouse from unauthorized access by the larger organization.</t>
  </si>
  <si>
    <t>Implement policies and procedures that, based upon the entity's access authorization policies, establish, document, review, and modify a user's right of access to a workstation, transaction, program, or process.</t>
  </si>
  <si>
    <t>Implement a security awareness and training program for all members of its workforce (including management).</t>
  </si>
  <si>
    <t>Periodic security updates.</t>
  </si>
  <si>
    <t>Procedures for guarding against, detecting, and reporting malicious software.</t>
  </si>
  <si>
    <t>Procedures for creating, changing, and safeguarding passwords.</t>
  </si>
  <si>
    <t>Implement policies and procedures to address security incidents.</t>
  </si>
  <si>
    <t>Establish (and implement as needed) policies and procedures for responding to an emergency or other occurrence (for example, fire, vandalism, system failure, and natural disaster) that damages systems that contain electronic protected health information.</t>
  </si>
  <si>
    <t>Establish and implement procedures to create and maintain retrievable exact copies of electronic protected health information.</t>
  </si>
  <si>
    <t>Establish (and implement as needed) procedures to restore loss of data.</t>
  </si>
  <si>
    <t>Implement procedures for periodic testing and revision of contingency plans.</t>
  </si>
  <si>
    <t>Assess the relative criticality of specific applications and data in support of other contingency plan components.</t>
  </si>
  <si>
    <t>A covered entity, in accordance with § 164.306, may permit a business associate to create, receive, maintain, or transmit electronic protected health information on the covered entity's behalf only if the covered entity obtains satisfactory assurances, in accordance with § 164.314(a) that the business associate will appropriately safeguard the information. 
(2) This standard does not apply with respect to - 
(i) The transmission by a covered entity of electronic protected health information to a health care provider concerning the treatment of an individual. 
(ii) The transmission of electronic protected health information by a group health plan or an HMO or health insurance issuer on behalf of a group health plan to a plan sponsor, to the extent that the requirements of § 164.314(b) and § 164.504(f) apply and are met; or 
(iii) The transmission of electronic protected health information from or to other agencies providing the services at § 164.502(e)(1)(ii)(C), when the covered entity is a health plan that is a government program providing public benefits, if the requirements of § 164.502(e)(1)(ii)(C) are met. 
(3) A covered entity that violates the satisfactory assurances it provided as a business associate of another covered entity will be in noncompliance with the standards, implementation specifications, and requirements of this paragraph and § 164.314(a).</t>
  </si>
  <si>
    <t>Document the satisfactory assurances required by paragraph (b)(1) of this section through a written contract or other arrangement with the business associate that meets the applicable requirements of § 164.314(a).</t>
  </si>
  <si>
    <t>Risk</t>
  </si>
  <si>
    <t>Urgency</t>
  </si>
  <si>
    <t>Risk-Urgency Matrix</t>
  </si>
  <si>
    <t>High risk, high urgency</t>
  </si>
  <si>
    <t>P&amp;P</t>
  </si>
  <si>
    <t>(a) General requirements. Covered entities must do the following: 
(1) Ensure the confidentiality, integrity, and availability of all electronic protected health information the covered entity creates, receives, maintains, or transmits. 
(2) Protect against any reasonably anticipated threats or hazards to the security or integrity of such information. 
(3) Protect against any reasonably anticipated uses or disclosures of such information that are not permitted or required under subpart E of this part. 
(4) Ensure compliance with this subpart by its workforce.</t>
  </si>
  <si>
    <t>(b) Flexibility of approach. 
(1) Covered entities may use any security measures that allow the covered entity to reasonably and appropriately implement the standards and implementation specifications as specified in this subpart. 
(2) In deciding which security measures to use, a covered entity must take into account the following factors: 
(i) The size, complexity, and capabilities of the covered entity. 
(ii) The covered entity's technical infrastructure, hardware, and software security capabilities. 
(iii) The costs of security measures. 
(iv) The probability and criticality of potential risks to electronic protected health information.</t>
  </si>
  <si>
    <t>(c) Standards. A covered entity must comply with the standards as provided in this section and in § 164.308, 
§ 164.310, § 164.312, § 164.314, and § 164.316 with respect to all electronic protected health information.</t>
  </si>
  <si>
    <t>(d) Implementation specifications. 
In this subpart: 
(1) Implementation specifications are required or addressable. If an implementation specification is required, the word "Required" appears in parentheses after the title of the implementation specification. If an implementation specification is addressable, the word "Addressable" appears in parentheses after the title of the implementation specification. 
(2) When a standard adopted in § 164.308, § 164.310, § 164.312, § 164.314, or § 164.316 includes required implementation specifications, a covered entity must implement the implementation specifications. 
(3) When a standard adopted in § 164.308, § 164.310, 
§ 164.312, § 164.314, or § 164.316 includes addressable implementation specifications, a covered entity must-- 
(i) Assess whether each implementation specification is a reasonable and appropriate safeguard in its environment, when analyzed with reference to the likely contribution to protecting the entity's electronic protected health information; and 
(ii) As applicable to the entity-- 
(A) Implement the implementation specification if reasonable and appropriate; or 
(B) If implementing the implementation specification is not reasonable and appropriate-- 
(1) Document why it would not be reasonable and appropriate to implement the implementation specification; and 
(2) Implement an equivalent alternative measure if reasonable and appropriate.</t>
  </si>
  <si>
    <t>(e) Maintenance. Security measures implemented to comply with standards and implementation specifications adopted under § 164.105 and this subpart must be reviewed and modified as needed to continue provision of reasonable and appropriate protection of electronic protected health information as described at § 164.316.</t>
  </si>
  <si>
    <t>Ensure CIA and protect against threats</t>
  </si>
  <si>
    <t>Reasonably consider factors in security compliance</t>
  </si>
  <si>
    <t>CEs must comply with standards</t>
  </si>
  <si>
    <t>Ongoing review and modification of security measures</t>
  </si>
  <si>
    <t>Implement security measures to reduce risk of security breaches</t>
  </si>
  <si>
    <t>Establish (and implement as needed) procedures that allow facility access in support of restoration of lost data under the disaster recovery plan and emergency mode operations plan in the event of an emergency.</t>
  </si>
  <si>
    <t>Implement procedures to control and validate a person's access to facilities based on their role or function, including visitor control, and control of access to software programs for testing and revision.</t>
  </si>
  <si>
    <t>Implement policies and procedures to document repairs and modifications to the physical components of a facility that are related to security (for example, hardware, walls, doors, and locks).</t>
  </si>
  <si>
    <t>Implement policies and procedures that specify the proper functions to be performed, the manner in which those functions are to be performed, and the physical attributes of the surroundings of a specific workstation or class of workstation that can access electronic protected health information.</t>
  </si>
  <si>
    <t>Implement physical safeguards for all workstations that access electronic protected health information, to restrict access to authorized users.</t>
  </si>
  <si>
    <t>Implement policies and procedures that govern the receipt and removal of hardware and electronic media that contain electronic protected health information into and out of a facility, and the movement of these items within the facility.</t>
  </si>
  <si>
    <t>Implement policies and procedures to address the final disposition of electronic protected health information, and/or the hardware or electronic media on which it is stored.</t>
  </si>
  <si>
    <t>Implement procedures for removal of electronic protected health information from electronic media before the media are made available for re-use.</t>
  </si>
  <si>
    <t>Maintain a record of the movements of hardware and electronic media and any person responsible therefore.</t>
  </si>
  <si>
    <t xml:space="preserve">Create a retrievable, exact copy of electronic protected health information, when needed, before movement of equipment. </t>
  </si>
  <si>
    <t>(i) Business associate contracts. The contract between a covered entity and a business associate must provide that the business associate will-- 
(A) Implement administrative, physical, and technical safeguards that reasonably and appropriately protect the confidentiality, integrity, and availability of the electronic protected health information that it creates, receives, maintains, or transmits on behalf of the covered entity as required by this subpart; 
(B) Ensure that any agent, including a subcontractor, to whom it provides such information agrees to implement reasonable and appropriate safeguards to protect it; 
(C) Report to the covered entity any security incident of which it becomes aware; 
(D) Authorize termination of the contract by the covered entity, if the covered entity determines that the business associate has violated a material term of the contract. 
(ii) Other arrangements. 
(A) When a covered entity and its business associate are both governmental entities, the covered entity is in compliance with paragraph (a)(1) of this section, if - 
(1) It enters into a memorandum of understanding with the business associate that contains terms that accomplish the objectives of paragraph (a)(2)(i) of this section; or 
(2) Other law (including regulations adopted by the covered entity or its business associate) contains requirements applicable to the business associate that accomplish the objectives of paragraph (a)(2)(i) of this section. 
(B) If a business associate is required by law to perform a function or activity on behalf of a covered entity or to provide a service described in the definition of business associate as specified in § 160.103 of this subchapter to a covered entity, the covered entity may permit the business associate to create, receive, maintain, or transmit electronic protected health information on its behalf to the extent necessary to comply with the legal mandate without meeting the requirements of paragraph (a)(2)(i) of this section, provided that the covered entity attempts in good faith to obtain satisfactory assurances as required by paragraph (a)(2)(ii)(A) of this section, and documents the attempt and the reasons that these assurances cannot be obtained. 
(C) The covered entity may omit from its other arrangements authorization of the termination of the contract by the covered entity, as required by paragraph (a)(2)(i)(D) of this section if such authorization is inconsistent with the statutory obligations of the covered entity or its business associate.</t>
  </si>
  <si>
    <t>The plan documents of the group health plan must be amended to incorporate provisions to require the plan sponsor to-- 
(i) Implement administrative, physical, and technical safeguards that reasonably and appropriately protect the confidentiality, integrity, and availability of the electronic protected health information that it creates, receives, maintains, or transmits on behalf of the group health plan;</t>
  </si>
  <si>
    <t>Ensure that the adequate separation required by 
§ 164.504(f)(2)(iii) is supported by reasonable and appropriate security measures;</t>
  </si>
  <si>
    <t>Ensure that any agent, including a subcontractor, to whom it provides this information agrees to implement reasonable and appropriate security measures to protect the information; and</t>
  </si>
  <si>
    <t xml:space="preserve">Report to the group health plan any security incident of which it becomes aware. </t>
  </si>
  <si>
    <t>Retain the documentation required by paragraph (b)(1) of this section for 6 years from the date of its creation or the date when it last was in effect, whichever is later.</t>
  </si>
  <si>
    <t>Make documentation available to those persons responsible for implementing the procedures to which the documentation pertains.</t>
  </si>
  <si>
    <t>Review documentation periodically, and update as needed, in response to environmental or operational changes affecting the security of the electronic protected health information.</t>
  </si>
  <si>
    <t>P&amp;P to manage security violations</t>
  </si>
  <si>
    <t>Conduct vulnerability assessment</t>
  </si>
  <si>
    <t>Worker sanction for P&amp;P violations</t>
  </si>
  <si>
    <t>Procedures to review system activity</t>
  </si>
  <si>
    <t>Identify security official responsible for P&amp;P</t>
  </si>
  <si>
    <t>Implement P&amp;P to ensure appropriate PHI access</t>
  </si>
  <si>
    <t>Authorization/supervision for PHI access</t>
  </si>
  <si>
    <t>Procedures to ensure appropriate PHI access</t>
  </si>
  <si>
    <t>Procedures to terminate PHI access</t>
  </si>
  <si>
    <t>P&amp;P to authorize access to PHI</t>
  </si>
  <si>
    <t>P&amp;P to separate PHI from other operations</t>
  </si>
  <si>
    <t>P&amp;P to grant access to PHI</t>
  </si>
  <si>
    <t>Training program for workers and managers</t>
  </si>
  <si>
    <t>Distribute periodic security updates</t>
  </si>
  <si>
    <t>Procedures to guard against malicious software</t>
  </si>
  <si>
    <t>Procedures for password management</t>
  </si>
  <si>
    <t>P&amp;P to manage security incidents</t>
  </si>
  <si>
    <t>Mitigate and document security incidents</t>
  </si>
  <si>
    <t>Emergency response P&amp;P</t>
  </si>
  <si>
    <t>Data backup planning &amp; procedures</t>
  </si>
  <si>
    <t>Data recovery planning &amp; procedures</t>
  </si>
  <si>
    <t>Business continuity procedures</t>
  </si>
  <si>
    <t>Contingency planning periodic testing procedures</t>
  </si>
  <si>
    <t>Prioritize data and system criticality for contingency planning</t>
  </si>
  <si>
    <t>Periodic security evaluation</t>
  </si>
  <si>
    <t>CE implement BACs to ensure safeguards</t>
  </si>
  <si>
    <t>Implement compliant BACs</t>
  </si>
  <si>
    <t>P&amp;P to limit access to systems and facilities</t>
  </si>
  <si>
    <t>Implement policies and procedures to safeguard the facility and the equipment there in from unauthorized physical access, tampering, and theft.</t>
  </si>
  <si>
    <t>P&amp;P to safeguard equipment and facilities</t>
  </si>
  <si>
    <t>Facility access procedures for personnel</t>
  </si>
  <si>
    <t>P&amp;P to document security-related repairs and modifications</t>
  </si>
  <si>
    <t>P&amp;P to specify workstation environment &amp; use</t>
  </si>
  <si>
    <t>Physical safeguards for workstation access</t>
  </si>
  <si>
    <t>P&amp;P to govern receipt and removal of hardware and media</t>
  </si>
  <si>
    <t>P&amp;P to manage media and equipment disposal</t>
  </si>
  <si>
    <t>P&amp;P to remove PHI from media and equipment</t>
  </si>
  <si>
    <t>Document hardware and media movement</t>
  </si>
  <si>
    <t>Backup PHI before moving equipment</t>
  </si>
  <si>
    <t>Technical (administrative) P&amp;P to manage PHI access</t>
  </si>
  <si>
    <t>Assign unique IDs to support tracking</t>
  </si>
  <si>
    <t>Procedures to support emergency access</t>
  </si>
  <si>
    <t>Session termination mechanisms</t>
  </si>
  <si>
    <t>Mechanism for encryption of transmitted PHI</t>
  </si>
  <si>
    <t>Procedures and mechanisms for monitoring system activity</t>
  </si>
  <si>
    <t>P&amp;P to safeguard PHI unauthorized alteration</t>
  </si>
  <si>
    <t>Mechanisms to corroborate PHI not altered</t>
  </si>
  <si>
    <t>Procedures to verify identities</t>
  </si>
  <si>
    <t>Measures to ensure integrity of PHI on transmission</t>
  </si>
  <si>
    <t>Measures to guard against unauthorized access to transmitted PHI</t>
  </si>
  <si>
    <t>Mechanism for encryption of stored PHI</t>
  </si>
  <si>
    <t>CE must ensure BA safeguards PHI</t>
  </si>
  <si>
    <t>BACs must contain security language</t>
  </si>
  <si>
    <t>Plan documents must reflect security safeguards</t>
  </si>
  <si>
    <t>Plan sponsor to implement safeguards as appropriate</t>
  </si>
  <si>
    <t>Security measures to separate PHI from plan sponsor and plan</t>
  </si>
  <si>
    <t>Ensure subcontractors safeguard PHI</t>
  </si>
  <si>
    <t>Plan sponsors report breaches to health plan</t>
  </si>
  <si>
    <t>A covered entity must, in accordance with § 164.306: Implement reasonable and appropriate policies and procedures to comply with the standards, implementation specifications, or other requirements of this subpart, taking into account those factors specified in § 164.306(b)(2)(i), (ii), (iii), and (iv). This standard is not to be construed to permit or excuse an action that violates any other standard, implementation specification, or other requirements of this subpart. A covered entity may change its policies and procedures at any time, provided that the changes are documented and are implemented in accordance with this subpart.</t>
  </si>
  <si>
    <t>Documentation.
(i) Maintain the policies and procedures implemented to comply with this subpart in written (which may be electronic) form; and
(ii) If an action, activity or assessment is required by this subpart to be documented, maintain a written (which may be electronic) record of the action, activity, or assessment.</t>
  </si>
  <si>
    <t>P&amp;P to ensure safeguards to PHI</t>
  </si>
  <si>
    <t>Document P&amp;P and actions &amp; activities</t>
  </si>
  <si>
    <t>Retain documentation for 6 years</t>
  </si>
  <si>
    <t>Documentation available to system administrators</t>
  </si>
  <si>
    <t>Periodic review and updates to changing needs</t>
  </si>
  <si>
    <t>Assessment</t>
  </si>
  <si>
    <t>Measures</t>
  </si>
  <si>
    <t>Assignment</t>
  </si>
  <si>
    <t>Program</t>
  </si>
  <si>
    <t>Reminders</t>
  </si>
  <si>
    <t>Analysis</t>
  </si>
  <si>
    <t>Contracts</t>
  </si>
  <si>
    <t>Process</t>
  </si>
  <si>
    <t>Plan Doc</t>
  </si>
  <si>
    <t>Required and Addressable Implementation Specification requirements</t>
  </si>
  <si>
    <t>Implement security measures sufficient to reduce risks and vulnerabilities to a reasonable and appropriate level to comply with Sec 164.206(a).</t>
  </si>
  <si>
    <t>Apply appropriate sanctions against workforce members who fail to comply with the security policies and procedures of the covered entity.</t>
  </si>
  <si>
    <t>Implement procedures to regularly review records of information system activity, such as audit logs, access reports, and security incident tracking reports.</t>
  </si>
  <si>
    <t>Identify the security official who is responsible for the development and implementation of the policies and procedures required by this subpart for the entity.</t>
  </si>
  <si>
    <t>Implement procedures for authorization and/or supervision of workforce members who work with electronic protected health information or in locations where it might be accessed.</t>
  </si>
  <si>
    <t>Implement policies and procedures for granting access to electronic protected health information, for example, through access to a workstation, transaction, program, process or other mechanism.</t>
  </si>
  <si>
    <t>Procedures and monitoring of log-in attempts</t>
  </si>
  <si>
    <t>Procedures for monitoring log-in attempts and reporting discrepancies.</t>
  </si>
  <si>
    <t>Identify and respond to suspected or known security incidents; mitigate, to the extent practicable, harmful effects of security incidents that are known to the covered entity; and document security incidents and their outcomes.</t>
  </si>
  <si>
    <t>Establish (and implement as needed) procedures to enable continuation of critical business processes for protection of the security of electronic protected health information while operation in emergency mode.</t>
  </si>
  <si>
    <t>Perform a periodic technical and nontechnical evaluation, based initially upon the standards implemented under this rule and subsequently, in response to environmental or operational changes affecting the security of electronic protected health information, that established the extent to which an entity's security policies and procedures meet the requirements of this subpart.</t>
  </si>
  <si>
    <t>Contingency Operations</t>
  </si>
  <si>
    <t>Procedures to support emergency operations and recovery</t>
  </si>
  <si>
    <t>Developer</t>
  </si>
  <si>
    <t>Privacy Officer</t>
  </si>
  <si>
    <t>Security Officer</t>
  </si>
  <si>
    <t>Compliance Office</t>
  </si>
  <si>
    <t>Network or System Administrator</t>
  </si>
  <si>
    <t>DB Administrator</t>
  </si>
  <si>
    <t>Help Desk or Tech Support</t>
  </si>
  <si>
    <t>End Users with PHI Access</t>
  </si>
  <si>
    <t>IT Managers</t>
  </si>
  <si>
    <t>Facilities Managers</t>
  </si>
  <si>
    <t>Notification</t>
  </si>
  <si>
    <t>Policy</t>
  </si>
  <si>
    <t>Awareness</t>
  </si>
  <si>
    <t>Oversee</t>
  </si>
  <si>
    <t>Human Resources</t>
  </si>
  <si>
    <t>Records</t>
  </si>
  <si>
    <t>Management</t>
  </si>
  <si>
    <t>Monitor</t>
  </si>
  <si>
    <t>Incident Rep.</t>
  </si>
  <si>
    <t>Authority</t>
  </si>
  <si>
    <t>Manage</t>
  </si>
  <si>
    <t>Supervise</t>
  </si>
  <si>
    <t>Authorize</t>
  </si>
  <si>
    <t>Clearance</t>
  </si>
  <si>
    <t>Job Desp</t>
  </si>
  <si>
    <t>Change Form</t>
  </si>
  <si>
    <t>Sec. Training</t>
  </si>
  <si>
    <t>Sys Auditing</t>
  </si>
  <si>
    <t>Event Rept.</t>
  </si>
  <si>
    <t>BCP</t>
  </si>
  <si>
    <t>Recovery</t>
  </si>
  <si>
    <t>Planning</t>
  </si>
  <si>
    <t>Plan</t>
  </si>
  <si>
    <t>Test. Proc.</t>
  </si>
  <si>
    <t>Oversight</t>
  </si>
  <si>
    <t>BAC Mgmt.</t>
  </si>
  <si>
    <t>Mgmt.</t>
  </si>
  <si>
    <t>Administration</t>
  </si>
  <si>
    <t>164.310 (a)(1)</t>
  </si>
  <si>
    <t>164.310(a)(2)(ii)</t>
  </si>
  <si>
    <t>164.310(a)(2)(iii)</t>
  </si>
  <si>
    <t>164.310(a)(2)(iv)</t>
  </si>
  <si>
    <t>164.310(b)</t>
  </si>
  <si>
    <t>164.310(c)</t>
  </si>
  <si>
    <t>164.310(d)(1)</t>
  </si>
  <si>
    <t>164.310(d)(2)(i)</t>
  </si>
  <si>
    <t>164.310(d)(2)(ii)</t>
  </si>
  <si>
    <t>164.310(d)(2)(iii)</t>
  </si>
  <si>
    <t>164.310(d)(2)(iv)</t>
  </si>
  <si>
    <t>164.310(a)(2)(i)</t>
  </si>
  <si>
    <t>164.312(a)(2)(i)</t>
  </si>
  <si>
    <t>164.312(a)(2)(ii)</t>
  </si>
  <si>
    <t>164.312(a)(2)(iii)</t>
  </si>
  <si>
    <t>164.312(a)(2)(iv)</t>
  </si>
  <si>
    <t>164.312(b)</t>
  </si>
  <si>
    <t>164.312(c)(1)</t>
  </si>
  <si>
    <t>164.312(c)(2)</t>
  </si>
  <si>
    <t>164.312(d)</t>
  </si>
  <si>
    <t>164.312(e)(1)</t>
  </si>
  <si>
    <t>164.312(e)(2)(i)</t>
  </si>
  <si>
    <t>164.312(e)(2)(ii)</t>
  </si>
  <si>
    <t>164.312(a)(1)</t>
  </si>
  <si>
    <t>164.314(a)(2)</t>
  </si>
  <si>
    <t>164.314(b)(1)</t>
  </si>
  <si>
    <t>164.314(b)(2)(i)</t>
  </si>
  <si>
    <t>164.314(b)(2)(ii)</t>
  </si>
  <si>
    <t>164.314(b)(2)(iii)</t>
  </si>
  <si>
    <t>164.314(b)(2)(iv)</t>
  </si>
  <si>
    <t>164.316(a)</t>
  </si>
  <si>
    <t>164.316(b)(1)</t>
  </si>
  <si>
    <t>164.316(b)(2)(i)</t>
  </si>
  <si>
    <t>164.316(b)(2)(ii)</t>
  </si>
  <si>
    <t>164.316(b)(2)(iii)</t>
  </si>
  <si>
    <t>164.314(a)(1)</t>
  </si>
  <si>
    <t>Privacy Official</t>
  </si>
  <si>
    <t>Privacy Protections</t>
  </si>
  <si>
    <t>Privacy Protections, Safeguards</t>
  </si>
  <si>
    <t>Business Associate Agreements</t>
  </si>
  <si>
    <t>Minimum Necessary, Use and Disclosure</t>
  </si>
  <si>
    <t>Workforce</t>
  </si>
  <si>
    <t>Safeguards</t>
  </si>
  <si>
    <t>Safeguards, Incident Reporting</t>
  </si>
  <si>
    <t>Incident Reporting</t>
  </si>
  <si>
    <t>Minimum Necessary, Use and Disclosure, Workforce</t>
  </si>
  <si>
    <t>Safeguards, Workforce</t>
  </si>
  <si>
    <t>Privacy Incident</t>
  </si>
  <si>
    <t>Workforce, Safeguards</t>
  </si>
  <si>
    <t>Use and Disclosure, Minimum Necessary, Safeguards</t>
  </si>
  <si>
    <t>Designated Record Set (Data Use Agreement), Business Associate Contracts</t>
  </si>
  <si>
    <t>Safeguards, Use and Disclosure</t>
  </si>
  <si>
    <t>Safeguards, Workforce, Business Associate Agreements</t>
  </si>
  <si>
    <t>Safeguards, Workforce, Business Associate Agreements, Designated Record Sets</t>
  </si>
  <si>
    <t>Minimum Necessary, Workforce</t>
  </si>
  <si>
    <t>Business Associate Agreements, Workforce</t>
  </si>
  <si>
    <t>Minimum Necessary, Workforce, Safeguards</t>
  </si>
  <si>
    <t>De-identification, Business Associate Agreements, Incidental Disclosures</t>
  </si>
  <si>
    <t>Privacy Protections, Safeguards, Workforce</t>
  </si>
  <si>
    <t>Privacy Official, Privacy Protections, Safeguards</t>
  </si>
  <si>
    <t>Possible HIPAA Privacy Policy Impact</t>
  </si>
  <si>
    <t>Personnel Security</t>
  </si>
  <si>
    <t>Information backup</t>
  </si>
  <si>
    <t xml:space="preserve">Whether Backup of essential business information such as production server, critical network components, configuration backup etc., were taken regularly.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</si>
</sst>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46">
    <font>
      <sz val="10"/>
      <name val="Arial"/>
      <family val="0"/>
    </font>
    <font>
      <sz val="8"/>
      <name val="Arial"/>
      <family val="2"/>
    </font>
    <font>
      <b/>
      <sz val="8"/>
      <name val="Arial"/>
      <family val="2"/>
    </font>
    <font>
      <sz val="7"/>
      <name val="Arial"/>
      <family val="2"/>
    </font>
    <font>
      <sz val="8"/>
      <color indexed="9"/>
      <name val="Arial"/>
      <family val="2"/>
    </font>
    <font>
      <u val="single"/>
      <sz val="10"/>
      <color indexed="12"/>
      <name val="Arial"/>
      <family val="0"/>
    </font>
    <font>
      <u val="single"/>
      <sz val="10"/>
      <color indexed="36"/>
      <name val="Arial"/>
      <family val="0"/>
    </font>
    <font>
      <sz val="9"/>
      <name val="Wingdings 2"/>
      <family val="1"/>
    </font>
    <font>
      <b/>
      <sz val="8"/>
      <color indexed="9"/>
      <name val="Arial"/>
      <family val="2"/>
    </font>
    <font>
      <b/>
      <sz val="8"/>
      <color indexed="10"/>
      <name val="Arial"/>
      <family val="2"/>
    </font>
    <font>
      <b/>
      <sz val="8"/>
      <color indexed="12"/>
      <name val="Arial"/>
      <family val="2"/>
    </font>
    <font>
      <b/>
      <sz val="8"/>
      <color indexed="17"/>
      <name val="Arial"/>
      <family val="2"/>
    </font>
    <font>
      <b/>
      <sz val="8"/>
      <color indexed="53"/>
      <name val="Arial"/>
      <family val="2"/>
    </font>
    <font>
      <b/>
      <sz val="8"/>
      <color indexed="12"/>
      <name val="Times New Roman"/>
      <family val="1"/>
    </font>
    <font>
      <b/>
      <sz val="8"/>
      <color indexed="10"/>
      <name val="Times New Roman"/>
      <family val="1"/>
    </font>
    <font>
      <b/>
      <sz val="8"/>
      <color indexed="17"/>
      <name val="Times New Roman"/>
      <family val="1"/>
    </font>
    <font>
      <b/>
      <sz val="8"/>
      <color indexed="53"/>
      <name val="Times New Roman"/>
      <family val="1"/>
    </font>
    <font>
      <sz val="8"/>
      <name val="Wingdings 2"/>
      <family val="1"/>
    </font>
    <font>
      <sz val="8"/>
      <name val="Wingdings"/>
      <family val="0"/>
    </font>
    <font>
      <b/>
      <sz val="7"/>
      <color indexed="9"/>
      <name val="Arial"/>
      <family val="2"/>
    </font>
    <font>
      <sz val="7"/>
      <color indexed="9"/>
      <name val="Arial"/>
      <family val="2"/>
    </font>
    <font>
      <b/>
      <sz val="7"/>
      <name val="Arial"/>
      <family val="2"/>
    </font>
    <font>
      <b/>
      <sz val="8"/>
      <color indexed="57"/>
      <name val="Arial"/>
      <family val="2"/>
    </font>
    <font>
      <b/>
      <sz val="8"/>
      <color indexed="48"/>
      <name val="Arial"/>
      <family val="2"/>
    </font>
    <font>
      <b/>
      <sz val="8"/>
      <color indexed="8"/>
      <name val="Arial"/>
      <family val="2"/>
    </font>
    <font>
      <sz val="9.25"/>
      <name val="Arial"/>
      <family val="0"/>
    </font>
    <font>
      <sz val="2.25"/>
      <name val="Arial"/>
      <family val="0"/>
    </font>
    <font>
      <sz val="8"/>
      <color indexed="57"/>
      <name val="Arial"/>
      <family val="2"/>
    </font>
    <font>
      <b/>
      <sz val="8"/>
      <color indexed="45"/>
      <name val="Arial"/>
      <family val="2"/>
    </font>
    <font>
      <sz val="8"/>
      <color indexed="8"/>
      <name val="Arial"/>
      <family val="2"/>
    </font>
    <font>
      <sz val="8"/>
      <color indexed="15"/>
      <name val="Arial"/>
      <family val="2"/>
    </font>
    <font>
      <b/>
      <sz val="7"/>
      <color indexed="17"/>
      <name val="Arial"/>
      <family val="2"/>
    </font>
    <font>
      <sz val="8"/>
      <color indexed="12"/>
      <name val="Arial"/>
      <family val="2"/>
    </font>
    <font>
      <b/>
      <sz val="10"/>
      <name val="Arial"/>
      <family val="2"/>
    </font>
    <font>
      <b/>
      <sz val="8"/>
      <name val="Tahoma"/>
      <family val="0"/>
    </font>
    <font>
      <b/>
      <sz val="10"/>
      <color indexed="9"/>
      <name val="Arial"/>
      <family val="2"/>
    </font>
    <font>
      <b/>
      <i/>
      <sz val="10"/>
      <color indexed="13"/>
      <name val="Arial"/>
      <family val="2"/>
    </font>
    <font>
      <b/>
      <i/>
      <sz val="10"/>
      <name val="Arial"/>
      <family val="2"/>
    </font>
    <font>
      <b/>
      <sz val="12"/>
      <color indexed="9"/>
      <name val="Arial"/>
      <family val="2"/>
    </font>
    <font>
      <b/>
      <i/>
      <sz val="12"/>
      <color indexed="13"/>
      <name val="Arial"/>
      <family val="2"/>
    </font>
    <font>
      <sz val="12"/>
      <color indexed="13"/>
      <name val="Arial"/>
      <family val="2"/>
    </font>
    <font>
      <sz val="8"/>
      <name val="Tahoma"/>
      <family val="0"/>
    </font>
    <font>
      <i/>
      <sz val="8"/>
      <name val="Arial"/>
      <family val="2"/>
    </font>
    <font>
      <sz val="8"/>
      <color indexed="10"/>
      <name val="Arial"/>
      <family val="2"/>
    </font>
    <font>
      <sz val="8"/>
      <color indexed="46"/>
      <name val="Arial"/>
      <family val="2"/>
    </font>
    <font>
      <sz val="8"/>
      <color indexed="17"/>
      <name val="Arial"/>
      <family val="2"/>
    </font>
  </fonts>
  <fills count="15">
    <fill>
      <patternFill/>
    </fill>
    <fill>
      <patternFill patternType="gray125"/>
    </fill>
    <fill>
      <patternFill patternType="solid">
        <fgColor indexed="22"/>
        <bgColor indexed="64"/>
      </patternFill>
    </fill>
    <fill>
      <patternFill patternType="solid">
        <fgColor indexed="54"/>
        <bgColor indexed="64"/>
      </patternFill>
    </fill>
    <fill>
      <patternFill patternType="solid">
        <fgColor indexed="8"/>
        <bgColor indexed="64"/>
      </patternFill>
    </fill>
    <fill>
      <patternFill patternType="solid">
        <fgColor indexed="9"/>
        <bgColor indexed="64"/>
      </patternFill>
    </fill>
    <fill>
      <patternFill patternType="solid">
        <fgColor indexed="57"/>
        <bgColor indexed="64"/>
      </patternFill>
    </fill>
    <fill>
      <patternFill patternType="solid">
        <fgColor indexed="21"/>
        <bgColor indexed="64"/>
      </patternFill>
    </fill>
    <fill>
      <patternFill patternType="solid">
        <fgColor indexed="47"/>
        <bgColor indexed="64"/>
      </patternFill>
    </fill>
    <fill>
      <patternFill patternType="solid">
        <fgColor indexed="13"/>
        <bgColor indexed="64"/>
      </patternFill>
    </fill>
    <fill>
      <patternFill patternType="gray125">
        <bgColor indexed="34"/>
      </patternFill>
    </fill>
    <fill>
      <patternFill patternType="solid">
        <fgColor indexed="62"/>
        <bgColor indexed="64"/>
      </patternFill>
    </fill>
    <fill>
      <patternFill patternType="solid">
        <fgColor indexed="44"/>
        <bgColor indexed="64"/>
      </patternFill>
    </fill>
    <fill>
      <patternFill patternType="solid">
        <fgColor indexed="48"/>
        <bgColor indexed="64"/>
      </patternFill>
    </fill>
    <fill>
      <patternFill patternType="solid">
        <fgColor indexed="39"/>
        <bgColor indexed="64"/>
      </patternFill>
    </fill>
  </fills>
  <borders count="90">
    <border>
      <left/>
      <right/>
      <top/>
      <bottom/>
      <diagonal/>
    </border>
    <border>
      <left style="thin"/>
      <right style="thin"/>
      <top style="thin"/>
      <bottom style="thin"/>
    </border>
    <border>
      <left style="thin"/>
      <right style="thin"/>
      <top style="thin"/>
      <bottom style="medium"/>
    </border>
    <border>
      <left>
        <color indexed="63"/>
      </left>
      <right>
        <color indexed="63"/>
      </right>
      <top style="thin"/>
      <bottom style="thin"/>
    </border>
    <border>
      <left style="medium"/>
      <right>
        <color indexed="63"/>
      </right>
      <top style="thin"/>
      <bottom style="thin"/>
    </border>
    <border>
      <left>
        <color indexed="63"/>
      </left>
      <right>
        <color indexed="63"/>
      </right>
      <top>
        <color indexed="63"/>
      </top>
      <bottom style="medium"/>
    </border>
    <border>
      <left style="thin"/>
      <right style="thin"/>
      <top style="thin"/>
      <bottom>
        <color indexed="63"/>
      </bottom>
    </border>
    <border>
      <left>
        <color indexed="63"/>
      </left>
      <right style="thin"/>
      <top>
        <color indexed="63"/>
      </top>
      <bottom style="thin"/>
    </border>
    <border>
      <left style="medium"/>
      <right style="thin">
        <color indexed="9"/>
      </right>
      <top style="medium"/>
      <bottom>
        <color indexed="63"/>
      </bottom>
    </border>
    <border>
      <left style="thin">
        <color indexed="9"/>
      </left>
      <right style="thin">
        <color indexed="9"/>
      </right>
      <top style="medium"/>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medium"/>
      <right>
        <color indexed="63"/>
      </right>
      <top>
        <color indexed="63"/>
      </top>
      <bottom style="medium"/>
    </border>
    <border>
      <left style="medium"/>
      <right>
        <color indexed="63"/>
      </right>
      <top>
        <color indexed="63"/>
      </top>
      <bottom style="thin"/>
    </border>
    <border>
      <left>
        <color indexed="63"/>
      </left>
      <right style="thin"/>
      <top>
        <color indexed="63"/>
      </top>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medium"/>
      <top style="medium"/>
      <bottom style="thin"/>
    </border>
    <border>
      <left style="medium"/>
      <right style="thin">
        <color indexed="9"/>
      </right>
      <top style="medium"/>
      <bottom style="thin"/>
    </border>
    <border>
      <left style="thin">
        <color indexed="9"/>
      </left>
      <right style="thin">
        <color indexed="9"/>
      </right>
      <top style="medium"/>
      <bottom style="thin"/>
    </border>
    <border>
      <left style="thin">
        <color indexed="9"/>
      </left>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style="medium"/>
      <right style="thin"/>
      <top style="thin"/>
      <bottom style="medium"/>
    </border>
    <border>
      <left style="medium"/>
      <right style="medium"/>
      <top>
        <color indexed="63"/>
      </top>
      <bottom style="thin"/>
    </border>
    <border>
      <left style="thin"/>
      <right style="medium"/>
      <top style="thin"/>
      <bottom style="thin"/>
    </border>
    <border>
      <left>
        <color indexed="63"/>
      </left>
      <right style="medium"/>
      <top style="thin"/>
      <bottom style="thin"/>
    </border>
    <border>
      <left style="thin"/>
      <right style="medium"/>
      <top style="thin"/>
      <bottom style="medium"/>
    </border>
    <border>
      <left style="thin">
        <color indexed="9"/>
      </left>
      <right style="medium"/>
      <top style="medium"/>
      <bottom>
        <color indexed="63"/>
      </bottom>
    </border>
    <border>
      <left style="thin"/>
      <right style="medium"/>
      <top>
        <color indexed="63"/>
      </top>
      <bottom style="thin"/>
    </border>
    <border>
      <left style="thin"/>
      <right style="medium"/>
      <top style="thin"/>
      <bottom>
        <color indexed="63"/>
      </bottom>
    </border>
    <border>
      <left style="thin">
        <color indexed="9"/>
      </left>
      <right style="thin"/>
      <top style="medium"/>
      <bottom>
        <color indexed="63"/>
      </bottom>
    </border>
    <border>
      <left style="thin">
        <color indexed="9"/>
      </left>
      <right style="thin"/>
      <top style="medium"/>
      <bottom style="thin"/>
    </border>
    <border>
      <left>
        <color indexed="63"/>
      </left>
      <right style="thin"/>
      <top style="thin"/>
      <bottom style="medium"/>
    </border>
    <border>
      <left>
        <color indexed="63"/>
      </left>
      <right style="medium"/>
      <top>
        <color indexed="63"/>
      </top>
      <bottom style="thin"/>
    </border>
    <border>
      <left style="medium"/>
      <right style="medium"/>
      <top style="medium"/>
      <bottom style="medium"/>
    </border>
    <border>
      <left style="thin"/>
      <right style="thin"/>
      <top style="thick"/>
      <bottom style="thin"/>
    </border>
    <border>
      <left style="thin"/>
      <right style="thin"/>
      <top style="thin"/>
      <bottom style="thick"/>
    </border>
    <border>
      <left style="thick"/>
      <right style="thick"/>
      <top style="thick"/>
      <bottom style="thick"/>
    </border>
    <border>
      <left>
        <color indexed="63"/>
      </left>
      <right style="thick"/>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ck"/>
      <top>
        <color indexed="63"/>
      </top>
      <bottom style="double"/>
    </border>
    <border>
      <left style="double"/>
      <right style="thin"/>
      <top>
        <color indexed="63"/>
      </top>
      <bottom style="thin"/>
    </border>
    <border>
      <left style="thin"/>
      <right style="thin"/>
      <top style="double"/>
      <bottom style="thin"/>
    </border>
    <border>
      <left style="thin"/>
      <right style="thick"/>
      <top style="double"/>
      <bottom style="thin"/>
    </border>
    <border>
      <left style="thick"/>
      <right>
        <color indexed="63"/>
      </right>
      <top style="double"/>
      <bottom style="thin"/>
    </border>
    <border>
      <left>
        <color indexed="63"/>
      </left>
      <right style="double"/>
      <top style="double"/>
      <bottom style="thin"/>
    </border>
    <border>
      <left style="double"/>
      <right style="thin"/>
      <top style="thin"/>
      <bottom>
        <color indexed="63"/>
      </bottom>
    </border>
    <border>
      <left style="thin"/>
      <right style="thick"/>
      <top style="thin"/>
      <bottom>
        <color indexed="63"/>
      </bottom>
    </border>
    <border>
      <left>
        <color indexed="63"/>
      </left>
      <right style="double"/>
      <top>
        <color indexed="63"/>
      </top>
      <bottom>
        <color indexed="63"/>
      </bottom>
    </border>
    <border>
      <left style="double"/>
      <right style="thin"/>
      <top>
        <color indexed="63"/>
      </top>
      <bottom>
        <color indexed="63"/>
      </bottom>
    </border>
    <border>
      <left style="thin"/>
      <right style="thick"/>
      <top>
        <color indexed="63"/>
      </top>
      <bottom>
        <color indexed="63"/>
      </bottom>
    </border>
    <border>
      <left style="thick"/>
      <right>
        <color indexed="63"/>
      </right>
      <top>
        <color indexed="63"/>
      </top>
      <bottom style="thin"/>
    </border>
    <border>
      <left>
        <color indexed="63"/>
      </left>
      <right style="double"/>
      <top>
        <color indexed="63"/>
      </top>
      <bottom style="thin"/>
    </border>
    <border>
      <left style="thin"/>
      <right style="thick"/>
      <top>
        <color indexed="63"/>
      </top>
      <bottom style="thin"/>
    </border>
    <border>
      <left style="double"/>
      <right style="thin"/>
      <top style="thin"/>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double"/>
    </border>
    <border>
      <left style="thin"/>
      <right style="thin"/>
      <top>
        <color indexed="63"/>
      </top>
      <bottom style="double"/>
    </border>
    <border>
      <left style="thin"/>
      <right style="thick"/>
      <top>
        <color indexed="63"/>
      </top>
      <bottom style="double"/>
    </border>
    <border>
      <left style="thick"/>
      <right>
        <color indexed="63"/>
      </right>
      <top>
        <color indexed="63"/>
      </top>
      <bottom style="double"/>
    </border>
    <border>
      <left>
        <color indexed="63"/>
      </left>
      <right style="double"/>
      <top>
        <color indexed="63"/>
      </top>
      <bottom style="double"/>
    </border>
    <border>
      <left style="double"/>
      <right style="thin"/>
      <top style="double"/>
      <bottom>
        <color indexed="63"/>
      </bottom>
    </border>
    <border>
      <left style="thin"/>
      <right style="thin"/>
      <top style="double"/>
      <bottom>
        <color indexed="63"/>
      </bottom>
    </border>
    <border>
      <left style="thin"/>
      <right style="thick"/>
      <top style="double"/>
      <bottom>
        <color indexed="63"/>
      </bottom>
    </border>
    <border>
      <left style="thick"/>
      <right>
        <color indexed="63"/>
      </right>
      <top style="double"/>
      <bottom style="double"/>
    </border>
    <border>
      <left>
        <color indexed="63"/>
      </left>
      <right>
        <color indexed="63"/>
      </right>
      <top style="double"/>
      <bottom style="double"/>
    </border>
    <border>
      <left style="thin"/>
      <right style="thick"/>
      <top style="thin"/>
      <bottom style="thin"/>
    </border>
    <border>
      <left style="double"/>
      <right style="thin"/>
      <top style="thin"/>
      <bottom style="double"/>
    </border>
    <border>
      <left style="thin"/>
      <right style="thin"/>
      <top style="thin"/>
      <bottom style="double"/>
    </border>
    <border>
      <left style="thin"/>
      <right style="thick"/>
      <top style="thin"/>
      <bottom style="double"/>
    </border>
    <border>
      <left style="thick"/>
      <right style="thin"/>
      <top>
        <color indexed="63"/>
      </top>
      <bottom>
        <color indexed="63"/>
      </bottom>
    </border>
    <border>
      <left style="thick"/>
      <right style="thin"/>
      <top>
        <color indexed="63"/>
      </top>
      <bottom style="thin"/>
    </border>
    <border>
      <left style="thick"/>
      <right style="thin"/>
      <top>
        <color indexed="63"/>
      </top>
      <bottom style="double"/>
    </border>
    <border>
      <left>
        <color indexed="63"/>
      </left>
      <right>
        <color indexed="63"/>
      </right>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70">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1" xfId="0" applyFont="1" applyBorder="1" applyAlignment="1">
      <alignment horizontal="left" vertical="top" wrapText="1" indent="3"/>
    </xf>
    <xf numFmtId="0" fontId="1" fillId="0" borderId="1" xfId="0" applyFont="1" applyBorder="1" applyAlignment="1">
      <alignment horizontal="center"/>
    </xf>
    <xf numFmtId="0" fontId="1" fillId="0" borderId="1" xfId="0" applyFont="1" applyFill="1" applyBorder="1" applyAlignment="1">
      <alignment horizontal="left" vertical="top" indent="3"/>
    </xf>
    <xf numFmtId="0" fontId="1" fillId="0" borderId="1" xfId="0" applyFont="1" applyBorder="1" applyAlignment="1">
      <alignment horizontal="left" vertical="top" indent="3"/>
    </xf>
    <xf numFmtId="0" fontId="2" fillId="0" borderId="1" xfId="0" applyFont="1" applyBorder="1" applyAlignment="1">
      <alignment horizontal="center"/>
    </xf>
    <xf numFmtId="0" fontId="2" fillId="0" borderId="0" xfId="0" applyFont="1" applyAlignment="1">
      <alignment/>
    </xf>
    <xf numFmtId="0" fontId="1" fillId="0" borderId="0" xfId="0" applyFont="1" applyAlignment="1">
      <alignment vertical="top" wrapText="1"/>
    </xf>
    <xf numFmtId="0" fontId="1" fillId="0" borderId="0" xfId="0" applyFont="1" applyAlignment="1">
      <alignment horizontal="center" vertical="top" wrapText="1"/>
    </xf>
    <xf numFmtId="0" fontId="3" fillId="0" borderId="1" xfId="0" applyFont="1" applyBorder="1" applyAlignment="1">
      <alignment horizontal="left" vertical="top" wrapText="1" indent="1"/>
    </xf>
    <xf numFmtId="0" fontId="3" fillId="0" borderId="2" xfId="0" applyFont="1" applyBorder="1" applyAlignment="1">
      <alignment horizontal="left" vertical="top" wrapText="1" indent="1"/>
    </xf>
    <xf numFmtId="0" fontId="7" fillId="0" borderId="1" xfId="0" applyFont="1" applyBorder="1" applyAlignment="1">
      <alignment horizontal="center"/>
    </xf>
    <xf numFmtId="0" fontId="1" fillId="0" borderId="2" xfId="0" applyFont="1" applyBorder="1" applyAlignment="1">
      <alignment horizontal="left" vertical="top" indent="3"/>
    </xf>
    <xf numFmtId="0" fontId="2"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wrapText="1"/>
    </xf>
    <xf numFmtId="0" fontId="14" fillId="0" borderId="1" xfId="0" applyFont="1" applyBorder="1" applyAlignment="1">
      <alignment horizontal="center"/>
    </xf>
    <xf numFmtId="0" fontId="16" fillId="0" borderId="1" xfId="0" applyFont="1" applyBorder="1" applyAlignment="1">
      <alignment horizontal="center"/>
    </xf>
    <xf numFmtId="0" fontId="13" fillId="0" borderId="1" xfId="0" applyFont="1" applyBorder="1" applyAlignment="1">
      <alignment horizontal="center"/>
    </xf>
    <xf numFmtId="0" fontId="15" fillId="0" borderId="1" xfId="0" applyFont="1" applyBorder="1" applyAlignment="1">
      <alignment horizontal="center"/>
    </xf>
    <xf numFmtId="0" fontId="3" fillId="0" borderId="1" xfId="0" applyFont="1" applyBorder="1" applyAlignment="1">
      <alignment horizontal="left" vertical="top" indent="1"/>
    </xf>
    <xf numFmtId="0" fontId="1" fillId="2" borderId="1" xfId="0" applyFont="1" applyFill="1" applyBorder="1" applyAlignment="1">
      <alignment horizontal="center"/>
    </xf>
    <xf numFmtId="0" fontId="17" fillId="0" borderId="1" xfId="0" applyFont="1" applyBorder="1" applyAlignment="1">
      <alignment horizontal="center" vertical="top"/>
    </xf>
    <xf numFmtId="0" fontId="18" fillId="0" borderId="1" xfId="0" applyFont="1" applyBorder="1" applyAlignment="1">
      <alignment horizontal="center" vertical="top"/>
    </xf>
    <xf numFmtId="0" fontId="0" fillId="0" borderId="1" xfId="0" applyBorder="1" applyAlignment="1">
      <alignment/>
    </xf>
    <xf numFmtId="0" fontId="8" fillId="3" borderId="3" xfId="0" applyFont="1" applyFill="1" applyBorder="1" applyAlignment="1">
      <alignment vertical="top"/>
    </xf>
    <xf numFmtId="0" fontId="8" fillId="3" borderId="3" xfId="0" applyFont="1" applyFill="1" applyBorder="1" applyAlignment="1">
      <alignment horizontal="left" vertical="top"/>
    </xf>
    <xf numFmtId="0" fontId="8" fillId="3" borderId="4" xfId="0" applyFont="1" applyFill="1" applyBorder="1" applyAlignment="1">
      <alignment vertical="top"/>
    </xf>
    <xf numFmtId="0" fontId="2" fillId="0" borderId="1" xfId="0" applyFont="1" applyFill="1" applyBorder="1" applyAlignment="1">
      <alignment horizontal="left" vertical="top" indent="1"/>
    </xf>
    <xf numFmtId="0" fontId="1" fillId="0" borderId="5" xfId="0" applyFont="1" applyBorder="1" applyAlignment="1">
      <alignment horizontal="left" vertical="top" wrapText="1" indent="1"/>
    </xf>
    <xf numFmtId="0" fontId="4" fillId="4" borderId="0" xfId="0" applyFont="1" applyFill="1" applyAlignment="1">
      <alignment/>
    </xf>
    <xf numFmtId="0" fontId="20" fillId="4" borderId="0" xfId="0" applyFont="1" applyFill="1" applyAlignment="1">
      <alignment/>
    </xf>
    <xf numFmtId="0" fontId="3" fillId="0" borderId="1" xfId="0" applyFont="1" applyBorder="1" applyAlignment="1">
      <alignment/>
    </xf>
    <xf numFmtId="0" fontId="11" fillId="0" borderId="1" xfId="0" applyFont="1" applyBorder="1" applyAlignment="1">
      <alignment/>
    </xf>
    <xf numFmtId="0" fontId="10" fillId="0" borderId="1" xfId="0" applyFont="1" applyBorder="1" applyAlignment="1">
      <alignment/>
    </xf>
    <xf numFmtId="0" fontId="12" fillId="0" borderId="1" xfId="0" applyFont="1" applyBorder="1" applyAlignment="1">
      <alignment/>
    </xf>
    <xf numFmtId="0" fontId="9" fillId="0" borderId="1" xfId="0" applyFont="1" applyBorder="1" applyAlignment="1">
      <alignment/>
    </xf>
    <xf numFmtId="0" fontId="3" fillId="0" borderId="6"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5" borderId="7" xfId="0" applyFont="1" applyFill="1" applyBorder="1" applyAlignment="1">
      <alignment horizontal="center" vertical="top" wrapText="1"/>
    </xf>
    <xf numFmtId="0" fontId="3" fillId="0" borderId="7" xfId="0" applyFont="1" applyFill="1" applyBorder="1" applyAlignment="1">
      <alignment horizontal="center" vertical="top" wrapText="1"/>
    </xf>
    <xf numFmtId="0" fontId="19" fillId="4" borderId="8" xfId="0" applyFont="1" applyFill="1" applyBorder="1" applyAlignment="1">
      <alignment horizontal="center" vertical="top" wrapText="1"/>
    </xf>
    <xf numFmtId="0" fontId="19" fillId="4" borderId="9" xfId="0" applyFont="1" applyFill="1" applyBorder="1" applyAlignment="1">
      <alignment vertical="top" wrapText="1"/>
    </xf>
    <xf numFmtId="0" fontId="19" fillId="4" borderId="9" xfId="0" applyFont="1" applyFill="1" applyBorder="1" applyAlignment="1">
      <alignment horizontal="center" vertical="top" wrapText="1"/>
    </xf>
    <xf numFmtId="0" fontId="3" fillId="0" borderId="10" xfId="0" applyFont="1" applyBorder="1" applyAlignment="1">
      <alignment horizontal="left" vertical="top" indent="1"/>
    </xf>
    <xf numFmtId="0" fontId="2" fillId="0" borderId="10" xfId="0" applyFont="1" applyFill="1" applyBorder="1" applyAlignment="1">
      <alignment horizontal="left" vertical="top" indent="1"/>
    </xf>
    <xf numFmtId="0" fontId="3" fillId="0" borderId="11" xfId="0" applyFont="1" applyFill="1" applyBorder="1" applyAlignment="1">
      <alignment horizontal="center" vertical="top" wrapText="1"/>
    </xf>
    <xf numFmtId="0" fontId="1" fillId="0" borderId="10" xfId="0" applyFont="1" applyBorder="1" applyAlignment="1">
      <alignment horizontal="center"/>
    </xf>
    <xf numFmtId="0" fontId="4" fillId="3" borderId="3" xfId="0" applyFont="1" applyFill="1" applyBorder="1" applyAlignment="1">
      <alignment horizontal="center" vertical="top" wrapText="1"/>
    </xf>
    <xf numFmtId="0" fontId="1" fillId="0" borderId="6" xfId="0" applyFont="1" applyFill="1" applyBorder="1" applyAlignment="1">
      <alignment horizontal="left" vertical="top" indent="3"/>
    </xf>
    <xf numFmtId="0" fontId="1" fillId="0" borderId="7" xfId="0" applyFont="1" applyBorder="1" applyAlignment="1">
      <alignment vertical="top"/>
    </xf>
    <xf numFmtId="0" fontId="1" fillId="0" borderId="12" xfId="0" applyFont="1" applyBorder="1" applyAlignment="1">
      <alignment vertical="top"/>
    </xf>
    <xf numFmtId="0" fontId="1" fillId="0" borderId="13" xfId="0" applyFont="1" applyBorder="1" applyAlignment="1">
      <alignment horizontal="left" vertical="top" wrapText="1" indent="1"/>
    </xf>
    <xf numFmtId="0" fontId="4" fillId="4" borderId="8" xfId="0" applyFont="1" applyFill="1" applyBorder="1" applyAlignment="1">
      <alignment vertical="top" wrapText="1"/>
    </xf>
    <xf numFmtId="0" fontId="1" fillId="0" borderId="4" xfId="0" applyFont="1" applyBorder="1" applyAlignment="1">
      <alignment vertical="top"/>
    </xf>
    <xf numFmtId="0" fontId="1" fillId="0" borderId="14" xfId="0" applyFont="1" applyBorder="1" applyAlignment="1">
      <alignment vertical="top"/>
    </xf>
    <xf numFmtId="0" fontId="1" fillId="0" borderId="15" xfId="0" applyFont="1" applyBorder="1" applyAlignment="1">
      <alignment horizontal="left" vertical="top" wrapText="1" indent="1"/>
    </xf>
    <xf numFmtId="0" fontId="3" fillId="0" borderId="1" xfId="0" applyFont="1" applyBorder="1" applyAlignment="1">
      <alignment horizontal="center" vertical="top" wrapText="1"/>
    </xf>
    <xf numFmtId="0" fontId="3" fillId="0" borderId="6" xfId="0" applyFont="1" applyBorder="1" applyAlignment="1">
      <alignment horizontal="center" vertical="top" wrapText="1"/>
    </xf>
    <xf numFmtId="0" fontId="3" fillId="0" borderId="10" xfId="0" applyFont="1" applyBorder="1" applyAlignment="1">
      <alignment horizontal="center" vertical="top" wrapText="1"/>
    </xf>
    <xf numFmtId="0" fontId="3" fillId="0" borderId="2" xfId="0" applyFont="1" applyBorder="1" applyAlignment="1">
      <alignment horizontal="center" vertical="top" wrapText="1"/>
    </xf>
    <xf numFmtId="0" fontId="3" fillId="0" borderId="16"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7" xfId="15" applyNumberFormat="1" applyFont="1" applyBorder="1" applyAlignment="1">
      <alignment horizontal="center" vertical="top"/>
    </xf>
    <xf numFmtId="0" fontId="2" fillId="0" borderId="0" xfId="0" applyFont="1" applyAlignment="1">
      <alignment horizontal="center" vertical="top" wrapText="1"/>
    </xf>
    <xf numFmtId="0" fontId="19" fillId="4" borderId="19" xfId="0" applyFont="1" applyFill="1" applyBorder="1" applyAlignment="1">
      <alignment horizontal="left" vertical="top" wrapText="1"/>
    </xf>
    <xf numFmtId="0" fontId="19" fillId="4" borderId="20" xfId="0" applyFont="1" applyFill="1" applyBorder="1" applyAlignment="1">
      <alignment vertical="top" wrapText="1"/>
    </xf>
    <xf numFmtId="0" fontId="19" fillId="4" borderId="21" xfId="0" applyFont="1" applyFill="1" applyBorder="1" applyAlignment="1">
      <alignment horizontal="left" vertical="top" wrapText="1"/>
    </xf>
    <xf numFmtId="0" fontId="19" fillId="4" borderId="22" xfId="0" applyFont="1" applyFill="1" applyBorder="1" applyAlignment="1">
      <alignment horizontal="left" vertical="top" wrapText="1"/>
    </xf>
    <xf numFmtId="0" fontId="1" fillId="0" borderId="23" xfId="0" applyFont="1" applyBorder="1" applyAlignment="1">
      <alignment horizontal="left" vertical="top" wrapText="1" indent="1"/>
    </xf>
    <xf numFmtId="0" fontId="4" fillId="3" borderId="23" xfId="0" applyFont="1" applyFill="1" applyBorder="1" applyAlignment="1">
      <alignment horizontal="left" vertical="top" wrapText="1" indent="1"/>
    </xf>
    <xf numFmtId="0" fontId="1" fillId="0" borderId="24" xfId="0" applyFont="1" applyBorder="1" applyAlignment="1">
      <alignment horizontal="left" vertical="top" wrapText="1" indent="1"/>
    </xf>
    <xf numFmtId="0" fontId="19" fillId="0" borderId="0" xfId="0" applyFont="1" applyFill="1" applyBorder="1" applyAlignment="1">
      <alignment horizontal="center" vertical="top" wrapText="1"/>
    </xf>
    <xf numFmtId="0" fontId="2" fillId="0" borderId="0" xfId="0" applyFont="1" applyFill="1" applyAlignment="1">
      <alignment vertical="top" wrapText="1"/>
    </xf>
    <xf numFmtId="0" fontId="19" fillId="6" borderId="3" xfId="0" applyFont="1" applyFill="1" applyBorder="1" applyAlignment="1">
      <alignment vertical="top" wrapText="1"/>
    </xf>
    <xf numFmtId="0" fontId="19" fillId="6" borderId="3" xfId="0" applyFont="1" applyFill="1" applyBorder="1" applyAlignment="1">
      <alignment horizontal="center" vertical="top" wrapText="1"/>
    </xf>
    <xf numFmtId="0" fontId="8" fillId="7" borderId="4" xfId="0" applyFont="1" applyFill="1" applyBorder="1" applyAlignment="1">
      <alignment vertical="top"/>
    </xf>
    <xf numFmtId="0" fontId="8" fillId="7" borderId="3" xfId="0" applyFont="1" applyFill="1" applyBorder="1" applyAlignment="1">
      <alignment vertical="top"/>
    </xf>
    <xf numFmtId="0" fontId="8" fillId="7" borderId="3" xfId="0" applyFont="1" applyFill="1" applyBorder="1" applyAlignment="1">
      <alignment horizontal="center" vertical="top"/>
    </xf>
    <xf numFmtId="0" fontId="8" fillId="7" borderId="3" xfId="0" applyFont="1" applyFill="1" applyBorder="1" applyAlignment="1">
      <alignment horizontal="left" vertical="top"/>
    </xf>
    <xf numFmtId="0" fontId="2" fillId="8" borderId="4" xfId="0" applyFont="1" applyFill="1" applyBorder="1" applyAlignment="1">
      <alignment vertical="top"/>
    </xf>
    <xf numFmtId="0" fontId="2" fillId="8" borderId="3" xfId="0" applyFont="1" applyFill="1" applyBorder="1" applyAlignment="1">
      <alignment vertical="top"/>
    </xf>
    <xf numFmtId="0" fontId="2" fillId="8" borderId="3" xfId="0" applyFont="1" applyFill="1" applyBorder="1" applyAlignment="1">
      <alignment horizontal="center" vertical="top"/>
    </xf>
    <xf numFmtId="0" fontId="2" fillId="8" borderId="3" xfId="0" applyFont="1" applyFill="1" applyBorder="1" applyAlignment="1">
      <alignment horizontal="left" vertical="top"/>
    </xf>
    <xf numFmtId="0" fontId="2" fillId="9" borderId="4" xfId="0" applyFont="1" applyFill="1" applyBorder="1" applyAlignment="1">
      <alignment vertical="top"/>
    </xf>
    <xf numFmtId="0" fontId="8" fillId="9" borderId="3" xfId="0" applyFont="1" applyFill="1" applyBorder="1" applyAlignment="1">
      <alignment vertical="top"/>
    </xf>
    <xf numFmtId="0" fontId="8" fillId="9" borderId="3" xfId="0" applyFont="1" applyFill="1" applyBorder="1" applyAlignment="1">
      <alignment horizontal="center" vertical="top"/>
    </xf>
    <xf numFmtId="0" fontId="8" fillId="9" borderId="3" xfId="0" applyFont="1" applyFill="1" applyBorder="1" applyAlignment="1">
      <alignment horizontal="left" vertical="top"/>
    </xf>
    <xf numFmtId="0" fontId="1" fillId="8" borderId="23" xfId="0" applyFont="1" applyFill="1" applyBorder="1" applyAlignment="1">
      <alignment horizontal="left" vertical="top" wrapText="1" indent="1"/>
    </xf>
    <xf numFmtId="0" fontId="1" fillId="9" borderId="23" xfId="0" applyFont="1" applyFill="1" applyBorder="1" applyAlignment="1">
      <alignment horizontal="left" vertical="top" indent="1"/>
    </xf>
    <xf numFmtId="0" fontId="4" fillId="7" borderId="23" xfId="0" applyFont="1" applyFill="1" applyBorder="1" applyAlignment="1">
      <alignment horizontal="left" vertical="top" indent="1"/>
    </xf>
    <xf numFmtId="0" fontId="3" fillId="0" borderId="1" xfId="0" applyFont="1" applyBorder="1" applyAlignment="1">
      <alignment horizontal="center"/>
    </xf>
    <xf numFmtId="0" fontId="19" fillId="4" borderId="25" xfId="0" applyFont="1" applyFill="1" applyBorder="1" applyAlignment="1">
      <alignment horizontal="center" vertical="top" wrapText="1"/>
    </xf>
    <xf numFmtId="0" fontId="19" fillId="6" borderId="4" xfId="0" applyFont="1" applyFill="1" applyBorder="1" applyAlignment="1">
      <alignment horizontal="left" vertical="top"/>
    </xf>
    <xf numFmtId="0" fontId="3" fillId="0" borderId="26" xfId="15" applyNumberFormat="1" applyFont="1" applyBorder="1" applyAlignment="1">
      <alignment horizontal="center" vertical="top"/>
    </xf>
    <xf numFmtId="0" fontId="3" fillId="0" borderId="2" xfId="0" applyFont="1" applyBorder="1" applyAlignment="1">
      <alignment horizontal="left" vertical="top" indent="1"/>
    </xf>
    <xf numFmtId="0" fontId="3" fillId="0" borderId="2" xfId="0" applyFont="1" applyBorder="1" applyAlignment="1">
      <alignment horizontal="center"/>
    </xf>
    <xf numFmtId="0" fontId="1" fillId="0" borderId="1" xfId="0" applyFont="1" applyBorder="1" applyAlignment="1">
      <alignment horizontal="left" vertical="top" wrapText="1" indent="1"/>
    </xf>
    <xf numFmtId="0" fontId="8" fillId="6" borderId="27" xfId="0" applyFont="1" applyFill="1" applyBorder="1" applyAlignment="1">
      <alignment horizontal="left" vertical="top" wrapText="1"/>
    </xf>
    <xf numFmtId="0" fontId="1" fillId="0" borderId="27" xfId="0" applyFont="1" applyFill="1" applyBorder="1" applyAlignment="1">
      <alignment horizontal="left" vertical="top" wrapText="1" indent="1"/>
    </xf>
    <xf numFmtId="0" fontId="1" fillId="0" borderId="17" xfId="0" applyFont="1" applyBorder="1" applyAlignment="1">
      <alignment horizontal="left" vertical="top" wrapText="1" indent="1"/>
    </xf>
    <xf numFmtId="0" fontId="1" fillId="0" borderId="28" xfId="0" applyFont="1" applyBorder="1" applyAlignment="1">
      <alignment horizontal="left" vertical="top" wrapText="1" indent="1"/>
    </xf>
    <xf numFmtId="0" fontId="4" fillId="7" borderId="4" xfId="0" applyFont="1" applyFill="1" applyBorder="1" applyAlignment="1">
      <alignment horizontal="left" vertical="top" indent="1"/>
    </xf>
    <xf numFmtId="0" fontId="4" fillId="7" borderId="3" xfId="0" applyFont="1" applyFill="1" applyBorder="1" applyAlignment="1">
      <alignment horizontal="left" vertical="top" indent="1"/>
    </xf>
    <xf numFmtId="0" fontId="4" fillId="7" borderId="29" xfId="0" applyFont="1" applyFill="1" applyBorder="1" applyAlignment="1">
      <alignment horizontal="left" vertical="top" indent="1"/>
    </xf>
    <xf numFmtId="0" fontId="4" fillId="9" borderId="4" xfId="0" applyFont="1" applyFill="1" applyBorder="1" applyAlignment="1">
      <alignment horizontal="left" vertical="top" indent="1"/>
    </xf>
    <xf numFmtId="0" fontId="4" fillId="9" borderId="3" xfId="0" applyFont="1" applyFill="1" applyBorder="1" applyAlignment="1">
      <alignment horizontal="left" vertical="top" indent="1"/>
    </xf>
    <xf numFmtId="0" fontId="4" fillId="9" borderId="29" xfId="0" applyFont="1" applyFill="1" applyBorder="1" applyAlignment="1">
      <alignment horizontal="left" vertical="top" indent="1"/>
    </xf>
    <xf numFmtId="0" fontId="1" fillId="0" borderId="4" xfId="0" applyFont="1" applyBorder="1" applyAlignment="1">
      <alignment horizontal="left" vertical="top" wrapText="1" indent="1"/>
    </xf>
    <xf numFmtId="0" fontId="1" fillId="8" borderId="4" xfId="0" applyFont="1" applyFill="1" applyBorder="1" applyAlignment="1">
      <alignment horizontal="left" vertical="top" indent="1"/>
    </xf>
    <xf numFmtId="0" fontId="1" fillId="8" borderId="3" xfId="0" applyFont="1" applyFill="1" applyBorder="1" applyAlignment="1">
      <alignment horizontal="left" vertical="top" indent="1"/>
    </xf>
    <xf numFmtId="0" fontId="1" fillId="8" borderId="29" xfId="0" applyFont="1" applyFill="1" applyBorder="1" applyAlignment="1">
      <alignment horizontal="left" vertical="top" indent="1"/>
    </xf>
    <xf numFmtId="0" fontId="1" fillId="0" borderId="26" xfId="0" applyFont="1" applyBorder="1" applyAlignment="1">
      <alignment horizontal="left" vertical="top" wrapText="1" indent="1"/>
    </xf>
    <xf numFmtId="0" fontId="1" fillId="0" borderId="2" xfId="0" applyFont="1" applyBorder="1" applyAlignment="1">
      <alignment horizontal="left" vertical="top" wrapText="1" indent="1"/>
    </xf>
    <xf numFmtId="0" fontId="1" fillId="0" borderId="30" xfId="0" applyFont="1" applyBorder="1" applyAlignment="1">
      <alignment horizontal="left" vertical="top" wrapText="1" indent="1"/>
    </xf>
    <xf numFmtId="0" fontId="19" fillId="4" borderId="8" xfId="0" applyFont="1" applyFill="1" applyBorder="1" applyAlignment="1" applyProtection="1">
      <alignment horizontal="center" vertical="top" wrapText="1"/>
      <protection locked="0"/>
    </xf>
    <xf numFmtId="0" fontId="19" fillId="4" borderId="9" xfId="0" applyFont="1" applyFill="1" applyBorder="1" applyAlignment="1" applyProtection="1">
      <alignment vertical="top" wrapText="1"/>
      <protection locked="0"/>
    </xf>
    <xf numFmtId="0" fontId="19" fillId="4" borderId="31" xfId="0" applyFont="1" applyFill="1" applyBorder="1" applyAlignment="1" applyProtection="1">
      <alignment vertical="top" wrapText="1"/>
      <protection locked="0"/>
    </xf>
    <xf numFmtId="0" fontId="19" fillId="4" borderId="20" xfId="0" applyFont="1" applyFill="1" applyBorder="1" applyAlignment="1" applyProtection="1">
      <alignment vertical="top" wrapText="1"/>
      <protection locked="0"/>
    </xf>
    <xf numFmtId="0" fontId="19" fillId="4" borderId="21" xfId="0" applyFont="1" applyFill="1" applyBorder="1" applyAlignment="1" applyProtection="1">
      <alignment vertical="top" wrapText="1"/>
      <protection locked="0"/>
    </xf>
    <xf numFmtId="0" fontId="19" fillId="4" borderId="22" xfId="0" applyFont="1" applyFill="1" applyBorder="1" applyAlignment="1" applyProtection="1">
      <alignment vertical="top" wrapText="1"/>
      <protection locked="0"/>
    </xf>
    <xf numFmtId="0" fontId="19" fillId="4" borderId="19" xfId="0" applyFont="1" applyFill="1" applyBorder="1" applyAlignment="1" applyProtection="1">
      <alignment vertical="top" wrapText="1"/>
      <protection locked="0"/>
    </xf>
    <xf numFmtId="0" fontId="19" fillId="4" borderId="19" xfId="0" applyFont="1" applyFill="1" applyBorder="1" applyAlignment="1" applyProtection="1">
      <alignment horizontal="left" vertical="top" wrapText="1"/>
      <protection locked="0"/>
    </xf>
    <xf numFmtId="0" fontId="2" fillId="0" borderId="0" xfId="0" applyFont="1" applyAlignment="1" applyProtection="1">
      <alignment vertical="top" wrapText="1"/>
      <protection locked="0"/>
    </xf>
    <xf numFmtId="0" fontId="19" fillId="6" borderId="3" xfId="0" applyFont="1" applyFill="1" applyBorder="1" applyAlignment="1" applyProtection="1">
      <alignment vertical="top" wrapText="1"/>
      <protection locked="0"/>
    </xf>
    <xf numFmtId="0" fontId="19" fillId="6" borderId="29" xfId="0" applyFont="1" applyFill="1" applyBorder="1" applyAlignment="1" applyProtection="1">
      <alignment vertical="top" wrapText="1"/>
      <protection locked="0"/>
    </xf>
    <xf numFmtId="0" fontId="19" fillId="6" borderId="4" xfId="0" applyFont="1" applyFill="1" applyBorder="1" applyAlignment="1" applyProtection="1">
      <alignment vertical="top" wrapText="1"/>
      <protection locked="0"/>
    </xf>
    <xf numFmtId="0" fontId="19" fillId="6" borderId="27" xfId="0" applyFont="1" applyFill="1" applyBorder="1" applyAlignment="1" applyProtection="1">
      <alignment horizontal="left" vertical="top" wrapText="1"/>
      <protection locked="0"/>
    </xf>
    <xf numFmtId="0" fontId="2" fillId="0" borderId="0" xfId="0" applyFont="1" applyFill="1" applyAlignment="1" applyProtection="1">
      <alignment vertical="top" wrapText="1"/>
      <protection locked="0"/>
    </xf>
    <xf numFmtId="0" fontId="3" fillId="0" borderId="10" xfId="0" applyFont="1" applyBorder="1" applyAlignment="1" applyProtection="1">
      <alignment horizontal="left" vertical="top" indent="1"/>
      <protection locked="0"/>
    </xf>
    <xf numFmtId="0" fontId="2" fillId="0" borderId="32" xfId="0" applyFont="1" applyFill="1" applyBorder="1" applyAlignment="1" applyProtection="1">
      <alignment horizontal="left" vertical="top" indent="1"/>
      <protection locked="0"/>
    </xf>
    <xf numFmtId="0" fontId="2" fillId="0" borderId="17" xfId="0" applyFont="1" applyFill="1" applyBorder="1" applyAlignment="1" applyProtection="1">
      <alignment vertical="top" wrapText="1"/>
      <protection locked="0"/>
    </xf>
    <xf numFmtId="0" fontId="2" fillId="0" borderId="1" xfId="0" applyFont="1" applyFill="1" applyBorder="1" applyAlignment="1" applyProtection="1">
      <alignment vertical="top" wrapText="1"/>
      <protection locked="0"/>
    </xf>
    <xf numFmtId="0" fontId="2" fillId="0" borderId="28" xfId="0" applyFont="1" applyFill="1" applyBorder="1" applyAlignment="1" applyProtection="1">
      <alignment vertical="top" wrapText="1"/>
      <protection locked="0"/>
    </xf>
    <xf numFmtId="0" fontId="3" fillId="0" borderId="17" xfId="0" applyFont="1" applyBorder="1" applyAlignment="1" applyProtection="1">
      <alignment horizontal="center"/>
      <protection locked="0"/>
    </xf>
    <xf numFmtId="0" fontId="3" fillId="0" borderId="28" xfId="0" applyFont="1" applyBorder="1" applyAlignment="1" applyProtection="1">
      <alignment horizontal="left" vertical="top" wrapText="1" indent="1"/>
      <protection locked="0"/>
    </xf>
    <xf numFmtId="0" fontId="3" fillId="0" borderId="27" xfId="0" applyFont="1" applyFill="1" applyBorder="1" applyAlignment="1" applyProtection="1">
      <alignment horizontal="left" vertical="top" wrapText="1" indent="1"/>
      <protection locked="0"/>
    </xf>
    <xf numFmtId="0" fontId="8" fillId="3" borderId="4" xfId="0" applyFont="1" applyFill="1" applyBorder="1" applyAlignment="1" applyProtection="1">
      <alignment vertical="top"/>
      <protection locked="0"/>
    </xf>
    <xf numFmtId="0" fontId="8" fillId="3" borderId="3" xfId="0" applyFont="1" applyFill="1" applyBorder="1" applyAlignment="1" applyProtection="1">
      <alignment vertical="top"/>
      <protection locked="0"/>
    </xf>
    <xf numFmtId="0" fontId="8" fillId="3" borderId="29" xfId="0" applyFont="1" applyFill="1" applyBorder="1" applyAlignment="1" applyProtection="1">
      <alignment vertical="top"/>
      <protection locked="0"/>
    </xf>
    <xf numFmtId="0" fontId="4" fillId="3" borderId="23" xfId="0" applyFont="1" applyFill="1" applyBorder="1" applyAlignment="1" applyProtection="1">
      <alignment horizontal="left" vertical="top" wrapText="1" indent="1"/>
      <protection locked="0"/>
    </xf>
    <xf numFmtId="0" fontId="1" fillId="0" borderId="17" xfId="0" applyFont="1" applyBorder="1" applyAlignment="1" applyProtection="1">
      <alignment vertical="top" wrapText="1"/>
      <protection locked="0"/>
    </xf>
    <xf numFmtId="0" fontId="1" fillId="0" borderId="1" xfId="0" applyFont="1" applyBorder="1" applyAlignment="1" applyProtection="1">
      <alignment vertical="top" wrapText="1"/>
      <protection locked="0"/>
    </xf>
    <xf numFmtId="0" fontId="1" fillId="0" borderId="28" xfId="0" applyFont="1" applyBorder="1" applyAlignment="1" applyProtection="1">
      <alignment vertical="top" wrapText="1"/>
      <protection locked="0"/>
    </xf>
    <xf numFmtId="0" fontId="1" fillId="0" borderId="23" xfId="0" applyFont="1" applyBorder="1" applyAlignment="1" applyProtection="1">
      <alignment horizontal="left" vertical="top" wrapText="1" indent="1"/>
      <protection locked="0"/>
    </xf>
    <xf numFmtId="0" fontId="1" fillId="0" borderId="0" xfId="0" applyFont="1" applyAlignment="1" applyProtection="1">
      <alignment vertical="top" wrapText="1"/>
      <protection locked="0"/>
    </xf>
    <xf numFmtId="0" fontId="1" fillId="0" borderId="28" xfId="0" applyFont="1" applyBorder="1" applyAlignment="1" applyProtection="1">
      <alignment horizontal="left" vertical="top" indent="3"/>
      <protection locked="0"/>
    </xf>
    <xf numFmtId="0" fontId="2" fillId="0" borderId="28" xfId="0" applyFont="1" applyFill="1" applyBorder="1" applyAlignment="1" applyProtection="1">
      <alignment horizontal="left" vertical="top" indent="1"/>
      <protection locked="0"/>
    </xf>
    <xf numFmtId="0" fontId="1" fillId="0" borderId="28" xfId="0" applyFont="1" applyFill="1" applyBorder="1" applyAlignment="1" applyProtection="1">
      <alignment horizontal="left" vertical="top" indent="3"/>
      <protection locked="0"/>
    </xf>
    <xf numFmtId="0" fontId="1" fillId="0" borderId="28" xfId="0" applyFont="1" applyBorder="1" applyAlignment="1" applyProtection="1">
      <alignment horizontal="left" vertical="top" wrapText="1" indent="3"/>
      <protection locked="0"/>
    </xf>
    <xf numFmtId="0" fontId="8" fillId="7" borderId="4" xfId="0" applyFont="1" applyFill="1" applyBorder="1" applyAlignment="1" applyProtection="1">
      <alignment vertical="top"/>
      <protection locked="0"/>
    </xf>
    <xf numFmtId="0" fontId="8" fillId="7" borderId="3" xfId="0" applyFont="1" applyFill="1" applyBorder="1" applyAlignment="1" applyProtection="1">
      <alignment vertical="top"/>
      <protection locked="0"/>
    </xf>
    <xf numFmtId="0" fontId="8" fillId="7" borderId="29" xfId="0" applyFont="1" applyFill="1" applyBorder="1" applyAlignment="1" applyProtection="1">
      <alignment vertical="top"/>
      <protection locked="0"/>
    </xf>
    <xf numFmtId="0" fontId="4" fillId="7" borderId="23" xfId="0" applyFont="1" applyFill="1" applyBorder="1" applyAlignment="1" applyProtection="1">
      <alignment horizontal="left" vertical="top" indent="1"/>
      <protection locked="0"/>
    </xf>
    <xf numFmtId="0" fontId="3" fillId="0" borderId="1" xfId="0" applyFont="1" applyBorder="1" applyAlignment="1" applyProtection="1">
      <alignment horizontal="left" vertical="top" indent="1"/>
      <protection locked="0"/>
    </xf>
    <xf numFmtId="0" fontId="2" fillId="9" borderId="4" xfId="0" applyFont="1" applyFill="1" applyBorder="1" applyAlignment="1" applyProtection="1">
      <alignment vertical="top"/>
      <protection locked="0"/>
    </xf>
    <xf numFmtId="0" fontId="8" fillId="9" borderId="3" xfId="0" applyFont="1" applyFill="1" applyBorder="1" applyAlignment="1" applyProtection="1">
      <alignment vertical="top"/>
      <protection locked="0"/>
    </xf>
    <xf numFmtId="0" fontId="8" fillId="9" borderId="29" xfId="0" applyFont="1" applyFill="1" applyBorder="1" applyAlignment="1" applyProtection="1">
      <alignment vertical="top"/>
      <protection locked="0"/>
    </xf>
    <xf numFmtId="0" fontId="8" fillId="9" borderId="4" xfId="0" applyFont="1" applyFill="1" applyBorder="1" applyAlignment="1" applyProtection="1">
      <alignment vertical="top"/>
      <protection locked="0"/>
    </xf>
    <xf numFmtId="0" fontId="1" fillId="9" borderId="23" xfId="0" applyFont="1" applyFill="1" applyBorder="1" applyAlignment="1" applyProtection="1">
      <alignment horizontal="left" vertical="top" indent="1"/>
      <protection locked="0"/>
    </xf>
    <xf numFmtId="0" fontId="1" fillId="0" borderId="33" xfId="0" applyFont="1" applyFill="1" applyBorder="1" applyAlignment="1" applyProtection="1">
      <alignment horizontal="left" vertical="top" indent="3"/>
      <protection locked="0"/>
    </xf>
    <xf numFmtId="0" fontId="2" fillId="8" borderId="4" xfId="0" applyFont="1" applyFill="1" applyBorder="1" applyAlignment="1" applyProtection="1">
      <alignment vertical="top"/>
      <protection locked="0"/>
    </xf>
    <xf numFmtId="0" fontId="2" fillId="8" borderId="3" xfId="0" applyFont="1" applyFill="1" applyBorder="1" applyAlignment="1" applyProtection="1">
      <alignment vertical="top"/>
      <protection locked="0"/>
    </xf>
    <xf numFmtId="0" fontId="2" fillId="8" borderId="29" xfId="0" applyFont="1" applyFill="1" applyBorder="1" applyAlignment="1" applyProtection="1">
      <alignment vertical="top"/>
      <protection locked="0"/>
    </xf>
    <xf numFmtId="0" fontId="1" fillId="8" borderId="23" xfId="0" applyFont="1" applyFill="1" applyBorder="1" applyAlignment="1" applyProtection="1">
      <alignment horizontal="left" vertical="top" wrapText="1" indent="1"/>
      <protection locked="0"/>
    </xf>
    <xf numFmtId="0" fontId="3" fillId="0" borderId="2" xfId="0" applyFont="1" applyBorder="1" applyAlignment="1" applyProtection="1">
      <alignment horizontal="left" vertical="top" indent="1"/>
      <protection locked="0"/>
    </xf>
    <xf numFmtId="0" fontId="1" fillId="0" borderId="30" xfId="0" applyFont="1" applyBorder="1" applyAlignment="1" applyProtection="1">
      <alignment horizontal="left" vertical="top" indent="3"/>
      <protection locked="0"/>
    </xf>
    <xf numFmtId="0" fontId="1" fillId="0" borderId="26" xfId="0" applyFont="1" applyBorder="1" applyAlignment="1" applyProtection="1">
      <alignment vertical="top" wrapText="1"/>
      <protection locked="0"/>
    </xf>
    <xf numFmtId="0" fontId="1" fillId="0" borderId="2" xfId="0" applyFont="1" applyBorder="1" applyAlignment="1" applyProtection="1">
      <alignment vertical="top" wrapText="1"/>
      <protection locked="0"/>
    </xf>
    <xf numFmtId="0" fontId="1" fillId="0" borderId="30" xfId="0" applyFont="1" applyBorder="1" applyAlignment="1" applyProtection="1">
      <alignment vertical="top" wrapText="1"/>
      <protection locked="0"/>
    </xf>
    <xf numFmtId="0" fontId="3" fillId="0" borderId="26" xfId="0" applyFont="1" applyBorder="1" applyAlignment="1" applyProtection="1">
      <alignment horizontal="center"/>
      <protection locked="0"/>
    </xf>
    <xf numFmtId="0" fontId="3" fillId="0" borderId="30" xfId="0" applyFont="1" applyBorder="1" applyAlignment="1" applyProtection="1">
      <alignment horizontal="left" vertical="top" wrapText="1" indent="1"/>
      <protection locked="0"/>
    </xf>
    <xf numFmtId="0" fontId="1" fillId="0" borderId="24" xfId="0" applyFont="1" applyBorder="1" applyAlignment="1" applyProtection="1">
      <alignment horizontal="left" vertical="top" wrapText="1" indent="1"/>
      <protection locked="0"/>
    </xf>
    <xf numFmtId="0" fontId="9" fillId="0" borderId="10" xfId="0" applyFont="1" applyFill="1" applyBorder="1" applyAlignment="1" applyProtection="1">
      <alignment horizontal="center" vertical="top" wrapText="1"/>
      <protection locked="0"/>
    </xf>
    <xf numFmtId="0" fontId="19" fillId="4" borderId="9" xfId="0" applyFont="1" applyFill="1" applyBorder="1" applyAlignment="1" applyProtection="1">
      <alignment horizontal="center" vertical="top" wrapText="1"/>
      <protection locked="0"/>
    </xf>
    <xf numFmtId="0" fontId="19" fillId="6" borderId="3"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8" fillId="3" borderId="3" xfId="0" applyFont="1" applyFill="1" applyBorder="1" applyAlignment="1" applyProtection="1">
      <alignment horizontal="left" vertical="top"/>
      <protection locked="0"/>
    </xf>
    <xf numFmtId="0" fontId="9" fillId="0" borderId="1" xfId="0" applyFont="1" applyFill="1" applyBorder="1" applyAlignment="1" applyProtection="1">
      <alignment horizontal="center" vertical="top" wrapText="1"/>
      <protection locked="0"/>
    </xf>
    <xf numFmtId="0" fontId="8" fillId="7" borderId="3" xfId="0" applyFont="1" applyFill="1" applyBorder="1" applyAlignment="1" applyProtection="1">
      <alignment horizontal="left" vertical="top"/>
      <protection locked="0"/>
    </xf>
    <xf numFmtId="0" fontId="8" fillId="9" borderId="3" xfId="0" applyFont="1" applyFill="1" applyBorder="1" applyAlignment="1" applyProtection="1">
      <alignment horizontal="left" vertical="top"/>
      <protection locked="0"/>
    </xf>
    <xf numFmtId="0" fontId="2" fillId="8" borderId="3" xfId="0" applyFont="1" applyFill="1" applyBorder="1" applyAlignment="1" applyProtection="1">
      <alignment horizontal="left" vertical="top"/>
      <protection locked="0"/>
    </xf>
    <xf numFmtId="0" fontId="4" fillId="4" borderId="34" xfId="0" applyFont="1" applyFill="1" applyBorder="1" applyAlignment="1" applyProtection="1">
      <alignment horizontal="center" vertical="top" wrapText="1"/>
      <protection locked="0"/>
    </xf>
    <xf numFmtId="0" fontId="11" fillId="0" borderId="1" xfId="0" applyFont="1" applyBorder="1" applyAlignment="1" applyProtection="1">
      <alignment horizontal="center" vertical="top" wrapText="1"/>
      <protection locked="0"/>
    </xf>
    <xf numFmtId="0" fontId="10" fillId="0" borderId="1" xfId="0" applyFont="1" applyBorder="1" applyAlignment="1" applyProtection="1">
      <alignment horizontal="center" vertical="top" wrapText="1"/>
      <protection locked="0"/>
    </xf>
    <xf numFmtId="0" fontId="12" fillId="0" borderId="1" xfId="0" applyFont="1" applyBorder="1" applyAlignment="1" applyProtection="1">
      <alignment horizontal="center" vertical="top" wrapText="1"/>
      <protection locked="0"/>
    </xf>
    <xf numFmtId="0" fontId="9" fillId="0" borderId="1" xfId="0" applyFont="1" applyBorder="1" applyAlignment="1" applyProtection="1">
      <alignment horizontal="center" vertical="top" wrapText="1"/>
      <protection locked="0"/>
    </xf>
    <xf numFmtId="0" fontId="24" fillId="0" borderId="1" xfId="0" applyFont="1" applyBorder="1" applyAlignment="1" applyProtection="1">
      <alignment horizontal="center" vertical="top" wrapText="1"/>
      <protection locked="0"/>
    </xf>
    <xf numFmtId="0" fontId="24" fillId="0" borderId="2" xfId="21" applyNumberFormat="1" applyFont="1" applyBorder="1" applyAlignment="1" applyProtection="1">
      <alignment horizontal="center" vertical="top" wrapText="1"/>
      <protection locked="0"/>
    </xf>
    <xf numFmtId="0" fontId="1" fillId="0" borderId="0" xfId="0" applyFont="1" applyAlignment="1" applyProtection="1">
      <alignment horizontal="center" vertical="top" wrapText="1"/>
      <protection locked="0"/>
    </xf>
    <xf numFmtId="0" fontId="4" fillId="4" borderId="35" xfId="0" applyFont="1" applyFill="1" applyBorder="1" applyAlignment="1" applyProtection="1">
      <alignment horizontal="center" vertical="top" wrapText="1"/>
      <protection locked="0"/>
    </xf>
    <xf numFmtId="0" fontId="2" fillId="0" borderId="36" xfId="0" applyFont="1" applyBorder="1" applyAlignment="1" applyProtection="1">
      <alignment horizontal="center" vertical="top" wrapText="1"/>
      <protection locked="0"/>
    </xf>
    <xf numFmtId="0" fontId="21" fillId="0" borderId="37" xfId="0" applyFont="1" applyBorder="1" applyAlignment="1" applyProtection="1">
      <alignment horizontal="center"/>
      <protection locked="0"/>
    </xf>
    <xf numFmtId="0" fontId="19" fillId="4" borderId="31" xfId="0" applyFont="1" applyFill="1" applyBorder="1" applyAlignment="1" applyProtection="1">
      <alignment horizontal="center" vertical="top" wrapText="1"/>
      <protection locked="0"/>
    </xf>
    <xf numFmtId="0" fontId="19" fillId="6" borderId="29" xfId="0" applyFont="1" applyFill="1" applyBorder="1" applyAlignment="1" applyProtection="1">
      <alignment horizontal="center" vertical="top" wrapText="1"/>
      <protection locked="0"/>
    </xf>
    <xf numFmtId="0" fontId="4" fillId="3" borderId="29" xfId="0" applyFont="1" applyFill="1" applyBorder="1" applyAlignment="1" applyProtection="1">
      <alignment horizontal="center" vertical="top" wrapText="1"/>
      <protection locked="0"/>
    </xf>
    <xf numFmtId="0" fontId="8" fillId="7" borderId="29" xfId="0" applyFont="1" applyFill="1" applyBorder="1" applyAlignment="1" applyProtection="1">
      <alignment horizontal="left" vertical="top"/>
      <protection locked="0"/>
    </xf>
    <xf numFmtId="0" fontId="21" fillId="0" borderId="29" xfId="0" applyFont="1" applyBorder="1" applyAlignment="1" applyProtection="1">
      <alignment horizontal="center"/>
      <protection locked="0"/>
    </xf>
    <xf numFmtId="0" fontId="8" fillId="9" borderId="29" xfId="0" applyFont="1" applyFill="1" applyBorder="1" applyAlignment="1" applyProtection="1">
      <alignment horizontal="left" vertical="top"/>
      <protection locked="0"/>
    </xf>
    <xf numFmtId="0" fontId="2" fillId="8" borderId="29" xfId="0" applyFont="1" applyFill="1" applyBorder="1" applyAlignment="1" applyProtection="1">
      <alignment horizontal="left" vertical="top"/>
      <protection locked="0"/>
    </xf>
    <xf numFmtId="0" fontId="1" fillId="0" borderId="1" xfId="0" applyFont="1" applyBorder="1" applyAlignment="1">
      <alignment horizontal="right"/>
    </xf>
    <xf numFmtId="0" fontId="2" fillId="0" borderId="13" xfId="0" applyFont="1" applyBorder="1" applyAlignment="1">
      <alignment horizontal="left" vertical="top" wrapText="1" indent="1"/>
    </xf>
    <xf numFmtId="0" fontId="22" fillId="0" borderId="12" xfId="0" applyFont="1" applyBorder="1" applyAlignment="1">
      <alignment/>
    </xf>
    <xf numFmtId="0" fontId="10" fillId="0" borderId="12" xfId="0" applyFont="1" applyBorder="1" applyAlignment="1">
      <alignment/>
    </xf>
    <xf numFmtId="0" fontId="9" fillId="0" borderId="12" xfId="0" applyFont="1" applyBorder="1" applyAlignment="1">
      <alignment/>
    </xf>
    <xf numFmtId="0" fontId="22" fillId="0" borderId="12" xfId="0" applyFont="1" applyBorder="1" applyAlignment="1">
      <alignment horizontal="right"/>
    </xf>
    <xf numFmtId="0" fontId="28" fillId="0" borderId="1" xfId="0" applyFont="1" applyBorder="1" applyAlignment="1">
      <alignment/>
    </xf>
    <xf numFmtId="0" fontId="10" fillId="0" borderId="14" xfId="0" applyFont="1" applyBorder="1" applyAlignment="1">
      <alignment vertical="top"/>
    </xf>
    <xf numFmtId="0" fontId="9" fillId="0" borderId="4" xfId="0" applyFont="1" applyBorder="1" applyAlignment="1">
      <alignment vertical="top"/>
    </xf>
    <xf numFmtId="0" fontId="22" fillId="0" borderId="14" xfId="0" applyFont="1" applyBorder="1" applyAlignment="1">
      <alignment vertical="top"/>
    </xf>
    <xf numFmtId="0" fontId="24" fillId="0" borderId="13" xfId="0" applyFont="1" applyBorder="1" applyAlignment="1">
      <alignment horizontal="left" vertical="top" wrapText="1"/>
    </xf>
    <xf numFmtId="0" fontId="1" fillId="5" borderId="38" xfId="0" applyFont="1" applyFill="1" applyBorder="1" applyAlignment="1" applyProtection="1">
      <alignment horizontal="left" vertical="center" wrapText="1" indent="1"/>
      <protection locked="0"/>
    </xf>
    <xf numFmtId="0" fontId="1" fillId="5" borderId="38" xfId="0" applyFont="1" applyFill="1" applyBorder="1" applyAlignment="1" applyProtection="1">
      <alignment horizontal="left" vertical="center" indent="1"/>
      <protection locked="0"/>
    </xf>
    <xf numFmtId="0" fontId="24" fillId="5" borderId="38" xfId="0" applyFont="1" applyFill="1" applyBorder="1" applyAlignment="1" applyProtection="1">
      <alignment horizontal="left" vertical="center" indent="1"/>
      <protection locked="0"/>
    </xf>
    <xf numFmtId="0" fontId="1" fillId="5" borderId="38" xfId="0" applyFont="1" applyFill="1" applyBorder="1" applyAlignment="1">
      <alignment horizontal="center" vertical="center"/>
    </xf>
    <xf numFmtId="0" fontId="29" fillId="5" borderId="38" xfId="0" applyFont="1" applyFill="1" applyBorder="1" applyAlignment="1" applyProtection="1">
      <alignment horizontal="left" vertical="center" indent="1"/>
      <protection locked="0"/>
    </xf>
    <xf numFmtId="0" fontId="9" fillId="5" borderId="38" xfId="0" applyFont="1" applyFill="1" applyBorder="1" applyAlignment="1">
      <alignment horizontal="center" vertical="center"/>
    </xf>
    <xf numFmtId="0" fontId="1" fillId="5" borderId="38" xfId="0" applyFont="1" applyFill="1" applyBorder="1" applyAlignment="1">
      <alignment/>
    </xf>
    <xf numFmtId="0" fontId="30" fillId="5" borderId="38" xfId="0" applyFont="1" applyFill="1" applyBorder="1" applyAlignment="1">
      <alignment horizontal="center" vertical="center"/>
    </xf>
    <xf numFmtId="0" fontId="29" fillId="5" borderId="38" xfId="0" applyFont="1" applyFill="1" applyBorder="1" applyAlignment="1" applyProtection="1">
      <alignment horizontal="left" vertical="center" wrapText="1" indent="1"/>
      <protection locked="0"/>
    </xf>
    <xf numFmtId="0" fontId="1" fillId="5" borderId="38" xfId="15" applyNumberFormat="1" applyFont="1" applyFill="1" applyBorder="1" applyAlignment="1" applyProtection="1">
      <alignment horizontal="left" vertical="center" wrapText="1" indent="1"/>
      <protection locked="0"/>
    </xf>
    <xf numFmtId="0" fontId="2" fillId="10" borderId="38" xfId="15" applyNumberFormat="1" applyFont="1" applyFill="1" applyBorder="1" applyAlignment="1" applyProtection="1">
      <alignment horizontal="center" vertical="center"/>
      <protection locked="0"/>
    </xf>
    <xf numFmtId="0" fontId="2" fillId="10" borderId="38" xfId="0" applyFont="1" applyFill="1" applyBorder="1" applyAlignment="1" applyProtection="1">
      <alignment horizontal="left" vertical="center" indent="1"/>
      <protection locked="0"/>
    </xf>
    <xf numFmtId="0" fontId="24" fillId="10" borderId="38" xfId="0" applyFont="1" applyFill="1" applyBorder="1" applyAlignment="1" applyProtection="1">
      <alignment horizontal="left" vertical="center" indent="1"/>
      <protection locked="0"/>
    </xf>
    <xf numFmtId="0" fontId="2" fillId="10" borderId="38" xfId="0" applyFont="1" applyFill="1" applyBorder="1" applyAlignment="1">
      <alignment horizontal="center" vertical="center"/>
    </xf>
    <xf numFmtId="0" fontId="2" fillId="10" borderId="38" xfId="0" applyFont="1" applyFill="1" applyBorder="1" applyAlignment="1" applyProtection="1">
      <alignment horizontal="left" vertical="center" wrapText="1" indent="1"/>
      <protection locked="0"/>
    </xf>
    <xf numFmtId="0" fontId="4" fillId="0" borderId="0" xfId="0" applyFont="1" applyAlignment="1">
      <alignment/>
    </xf>
    <xf numFmtId="0" fontId="8" fillId="4" borderId="38" xfId="0" applyFont="1" applyFill="1" applyBorder="1" applyAlignment="1" applyProtection="1">
      <alignment horizontal="center" vertical="center" wrapText="1"/>
      <protection locked="0"/>
    </xf>
    <xf numFmtId="0" fontId="8" fillId="4" borderId="38" xfId="0" applyFont="1" applyFill="1" applyBorder="1" applyAlignment="1">
      <alignment horizontal="center" vertical="center"/>
    </xf>
    <xf numFmtId="0" fontId="31" fillId="6" borderId="3" xfId="0" applyFont="1" applyFill="1" applyBorder="1" applyAlignment="1" applyProtection="1">
      <alignment vertical="top" wrapText="1"/>
      <protection locked="0"/>
    </xf>
    <xf numFmtId="0" fontId="8" fillId="11" borderId="3" xfId="0" applyFont="1" applyFill="1" applyBorder="1" applyAlignment="1" applyProtection="1">
      <alignment vertical="top"/>
      <protection locked="0"/>
    </xf>
    <xf numFmtId="0" fontId="8" fillId="6" borderId="14" xfId="0" applyFont="1" applyFill="1" applyBorder="1" applyAlignment="1" applyProtection="1">
      <alignment horizontal="left" vertical="top"/>
      <protection locked="0"/>
    </xf>
    <xf numFmtId="0" fontId="2" fillId="5" borderId="38" xfId="0" applyFont="1" applyFill="1" applyBorder="1" applyAlignment="1" applyProtection="1">
      <alignment horizontal="left" vertical="center" wrapText="1" indent="1"/>
      <protection locked="0"/>
    </xf>
    <xf numFmtId="0" fontId="2" fillId="5" borderId="38" xfId="0" applyFont="1" applyFill="1" applyBorder="1" applyAlignment="1" applyProtection="1">
      <alignment horizontal="left" vertical="center" indent="1"/>
      <protection locked="0"/>
    </xf>
    <xf numFmtId="0" fontId="24" fillId="5" borderId="38" xfId="0" applyFont="1" applyFill="1" applyBorder="1" applyAlignment="1" applyProtection="1">
      <alignment horizontal="left" vertical="center" wrapText="1" indent="1"/>
      <protection locked="0"/>
    </xf>
    <xf numFmtId="0" fontId="32" fillId="5" borderId="38" xfId="0" applyFont="1" applyFill="1" applyBorder="1" applyAlignment="1">
      <alignment horizontal="center" vertical="center"/>
    </xf>
    <xf numFmtId="0" fontId="0" fillId="0" borderId="0" xfId="0" applyFont="1" applyFill="1" applyAlignment="1">
      <alignment/>
    </xf>
    <xf numFmtId="0" fontId="0" fillId="0" borderId="39" xfId="0" applyFont="1" applyBorder="1" applyAlignment="1">
      <alignment horizontal="center" vertical="center" wrapText="1"/>
    </xf>
    <xf numFmtId="0" fontId="0" fillId="0" borderId="39" xfId="0" applyFont="1" applyBorder="1" applyAlignment="1">
      <alignment horizontal="left" vertical="center" wrapText="1"/>
    </xf>
    <xf numFmtId="0" fontId="0" fillId="0" borderId="39"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NumberFormat="1" applyFont="1" applyBorder="1" applyAlignment="1">
      <alignment horizontal="center" vertical="center" wrapText="1"/>
    </xf>
    <xf numFmtId="0" fontId="0" fillId="0" borderId="40" xfId="0" applyFont="1" applyBorder="1" applyAlignment="1">
      <alignment horizontal="center" vertical="center" wrapText="1"/>
    </xf>
    <xf numFmtId="0" fontId="0" fillId="0" borderId="40" xfId="0" applyFont="1" applyBorder="1" applyAlignment="1">
      <alignment horizontal="left" vertical="center" wrapText="1"/>
    </xf>
    <xf numFmtId="0" fontId="0" fillId="0" borderId="4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6" xfId="0" applyFont="1" applyBorder="1" applyAlignment="1">
      <alignment horizontal="left" vertical="center" wrapText="1"/>
    </xf>
    <xf numFmtId="0" fontId="0" fillId="0" borderId="6"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NumberFormat="1" applyFont="1" applyBorder="1" applyAlignment="1">
      <alignment horizontal="center" vertical="center" wrapText="1"/>
    </xf>
    <xf numFmtId="0" fontId="0" fillId="0" borderId="10" xfId="0" applyFont="1" applyFill="1" applyBorder="1" applyAlignment="1">
      <alignment/>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NumberFormat="1" applyFont="1" applyAlignment="1">
      <alignment horizontal="center" vertical="center" wrapText="1"/>
    </xf>
    <xf numFmtId="0" fontId="37" fillId="0" borderId="0" xfId="0" applyFont="1" applyFill="1" applyAlignment="1">
      <alignment horizontal="left" vertical="center"/>
    </xf>
    <xf numFmtId="0" fontId="33" fillId="0" borderId="0" xfId="0" applyFont="1" applyFill="1" applyAlignment="1">
      <alignment horizontal="left" vertical="center"/>
    </xf>
    <xf numFmtId="0" fontId="37" fillId="0" borderId="0" xfId="0" applyFont="1" applyFill="1" applyAlignment="1">
      <alignment/>
    </xf>
    <xf numFmtId="0" fontId="33" fillId="0" borderId="0" xfId="0" applyFont="1" applyFill="1" applyAlignment="1">
      <alignment/>
    </xf>
    <xf numFmtId="0" fontId="33" fillId="12" borderId="0" xfId="0" applyFont="1" applyFill="1" applyAlignment="1">
      <alignment/>
    </xf>
    <xf numFmtId="0" fontId="35" fillId="6" borderId="40" xfId="0" applyFont="1" applyFill="1" applyBorder="1" applyAlignment="1">
      <alignment horizontal="center" vertical="center" wrapText="1"/>
    </xf>
    <xf numFmtId="49" fontId="35" fillId="6" borderId="40" xfId="0" applyNumberFormat="1" applyFont="1" applyFill="1" applyBorder="1" applyAlignment="1">
      <alignment horizontal="center" vertical="center" wrapText="1"/>
    </xf>
    <xf numFmtId="0" fontId="33" fillId="9" borderId="41" xfId="0" applyFont="1" applyFill="1" applyBorder="1" applyAlignment="1">
      <alignment horizontal="left" vertical="center" wrapText="1"/>
    </xf>
    <xf numFmtId="0" fontId="33" fillId="9" borderId="41" xfId="0" applyFont="1" applyFill="1" applyBorder="1" applyAlignment="1">
      <alignment horizontal="center" vertical="center" wrapText="1"/>
    </xf>
    <xf numFmtId="0" fontId="2" fillId="0" borderId="10" xfId="0" applyFont="1" applyBorder="1" applyAlignment="1">
      <alignment horizontal="center"/>
    </xf>
    <xf numFmtId="0" fontId="8" fillId="4" borderId="31" xfId="0" applyFont="1" applyFill="1" applyBorder="1" applyAlignment="1">
      <alignment horizontal="center" vertical="top" wrapText="1"/>
    </xf>
    <xf numFmtId="167" fontId="2" fillId="0" borderId="28" xfId="21" applyNumberFormat="1" applyFont="1" applyBorder="1" applyAlignment="1">
      <alignment horizontal="center" vertical="top" wrapText="1"/>
    </xf>
    <xf numFmtId="167" fontId="2" fillId="0" borderId="30" xfId="21" applyNumberFormat="1" applyFont="1" applyBorder="1" applyAlignment="1">
      <alignment horizontal="center" vertical="top" wrapText="1"/>
    </xf>
    <xf numFmtId="0" fontId="22" fillId="0" borderId="1" xfId="0" applyFont="1" applyBorder="1" applyAlignment="1">
      <alignment horizontal="right"/>
    </xf>
    <xf numFmtId="0" fontId="8" fillId="4" borderId="0"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4" borderId="42" xfId="0" applyFont="1" applyFill="1" applyBorder="1" applyAlignment="1" applyProtection="1">
      <alignment vertical="center"/>
      <protection locked="0"/>
    </xf>
    <xf numFmtId="0" fontId="8" fillId="4" borderId="0" xfId="0" applyFont="1" applyFill="1" applyAlignment="1" applyProtection="1">
      <alignment vertical="center"/>
      <protection locked="0"/>
    </xf>
    <xf numFmtId="0" fontId="4" fillId="4" borderId="0" xfId="0" applyFont="1" applyFill="1" applyAlignment="1" applyProtection="1">
      <alignment vertical="center"/>
      <protection locked="0"/>
    </xf>
    <xf numFmtId="0" fontId="1" fillId="0" borderId="0" xfId="0" applyFont="1" applyAlignment="1" applyProtection="1">
      <alignment vertical="center"/>
      <protection locked="0"/>
    </xf>
    <xf numFmtId="0" fontId="8" fillId="13" borderId="43" xfId="0" applyFont="1" applyFill="1" applyBorder="1" applyAlignment="1" applyProtection="1">
      <alignment vertical="center"/>
      <protection locked="0"/>
    </xf>
    <xf numFmtId="0" fontId="4" fillId="13" borderId="44" xfId="0" applyFont="1" applyFill="1" applyBorder="1" applyAlignment="1" applyProtection="1">
      <alignment vertical="center"/>
      <protection locked="0"/>
    </xf>
    <xf numFmtId="0" fontId="4" fillId="13" borderId="45" xfId="0" applyFont="1" applyFill="1" applyBorder="1" applyAlignment="1" applyProtection="1">
      <alignment vertical="center"/>
      <protection locked="0"/>
    </xf>
    <xf numFmtId="0" fontId="8" fillId="13" borderId="0" xfId="0" applyFont="1" applyFill="1" applyAlignment="1" applyProtection="1">
      <alignment vertical="center"/>
      <protection locked="0"/>
    </xf>
    <xf numFmtId="0" fontId="1" fillId="0" borderId="44" xfId="0" applyFont="1" applyBorder="1" applyAlignment="1" applyProtection="1">
      <alignment vertical="center"/>
      <protection locked="0"/>
    </xf>
    <xf numFmtId="0" fontId="2" fillId="6" borderId="46" xfId="0" applyFont="1" applyFill="1" applyBorder="1" applyAlignment="1" applyProtection="1">
      <alignment vertical="center"/>
      <protection locked="0"/>
    </xf>
    <xf numFmtId="0" fontId="2" fillId="6" borderId="47" xfId="0" applyFont="1" applyFill="1" applyBorder="1" applyAlignment="1" applyProtection="1">
      <alignment vertical="center"/>
      <protection locked="0"/>
    </xf>
    <xf numFmtId="0" fontId="1" fillId="6" borderId="48" xfId="0" applyFont="1" applyFill="1" applyBorder="1" applyAlignment="1" applyProtection="1">
      <alignment vertical="center"/>
      <protection locked="0"/>
    </xf>
    <xf numFmtId="0" fontId="2" fillId="6" borderId="49" xfId="0" applyFont="1" applyFill="1" applyBorder="1" applyAlignment="1" applyProtection="1">
      <alignment vertical="center"/>
      <protection locked="0"/>
    </xf>
    <xf numFmtId="0" fontId="2" fillId="6" borderId="50" xfId="0" applyFont="1" applyFill="1" applyBorder="1" applyAlignment="1" applyProtection="1">
      <alignment vertical="center"/>
      <protection locked="0"/>
    </xf>
    <xf numFmtId="0" fontId="1" fillId="0" borderId="51"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52"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53" xfId="0" applyFont="1" applyBorder="1" applyAlignment="1" applyProtection="1">
      <alignment vertical="center"/>
      <protection locked="0"/>
    </xf>
    <xf numFmtId="0" fontId="1" fillId="0" borderId="54" xfId="0" applyFont="1" applyBorder="1" applyAlignment="1" applyProtection="1">
      <alignment vertical="center"/>
      <protection locked="0"/>
    </xf>
    <xf numFmtId="0" fontId="1" fillId="0" borderId="55" xfId="0" applyFont="1" applyBorder="1" applyAlignment="1" applyProtection="1">
      <alignment vertical="center"/>
      <protection locked="0"/>
    </xf>
    <xf numFmtId="0" fontId="1" fillId="0" borderId="56"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 fillId="0" borderId="57" xfId="0" applyFont="1" applyBorder="1" applyAlignment="1" applyProtection="1">
      <alignment vertical="center"/>
      <protection locked="0"/>
    </xf>
    <xf numFmtId="0" fontId="42" fillId="0" borderId="6" xfId="0" applyFont="1" applyBorder="1" applyAlignment="1" applyProtection="1">
      <alignment vertical="center"/>
      <protection locked="0"/>
    </xf>
    <xf numFmtId="0" fontId="42" fillId="0" borderId="11" xfId="0" applyFont="1" applyBorder="1" applyAlignment="1" applyProtection="1">
      <alignment vertical="center"/>
      <protection locked="0"/>
    </xf>
    <xf numFmtId="0" fontId="1" fillId="0" borderId="46" xfId="0" applyFont="1" applyBorder="1" applyAlignment="1" applyProtection="1">
      <alignment vertical="center"/>
      <protection locked="0"/>
    </xf>
    <xf numFmtId="0" fontId="42" fillId="0" borderId="10" xfId="0" applyFont="1" applyBorder="1" applyAlignment="1" applyProtection="1">
      <alignment vertical="center"/>
      <protection locked="0"/>
    </xf>
    <xf numFmtId="0" fontId="1" fillId="0" borderId="58" xfId="0" applyFont="1" applyBorder="1" applyAlignment="1" applyProtection="1">
      <alignment vertical="center"/>
      <protection locked="0"/>
    </xf>
    <xf numFmtId="0" fontId="1" fillId="0" borderId="59"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60" xfId="0" applyFont="1" applyBorder="1" applyAlignment="1" applyProtection="1">
      <alignment vertical="center"/>
      <protection locked="0"/>
    </xf>
    <xf numFmtId="0" fontId="1" fillId="0" borderId="61" xfId="0" applyFont="1" applyBorder="1" applyAlignment="1" applyProtection="1">
      <alignment vertical="center"/>
      <protection locked="0"/>
    </xf>
    <xf numFmtId="0" fontId="1" fillId="0" borderId="62" xfId="0" applyFont="1" applyBorder="1" applyAlignment="1" applyProtection="1">
      <alignment vertical="center"/>
      <protection locked="0"/>
    </xf>
    <xf numFmtId="0" fontId="1" fillId="0" borderId="63" xfId="0" applyFont="1" applyBorder="1" applyAlignment="1" applyProtection="1">
      <alignment vertical="center"/>
      <protection locked="0"/>
    </xf>
    <xf numFmtId="0" fontId="1" fillId="0" borderId="64" xfId="0" applyFont="1" applyBorder="1" applyAlignment="1" applyProtection="1">
      <alignment vertical="center"/>
      <protection locked="0"/>
    </xf>
    <xf numFmtId="0" fontId="1" fillId="0" borderId="65" xfId="0" applyFont="1" applyBorder="1" applyAlignment="1" applyProtection="1">
      <alignment vertical="center"/>
      <protection locked="0"/>
    </xf>
    <xf numFmtId="0" fontId="1" fillId="0" borderId="66" xfId="0" applyFont="1" applyBorder="1" applyAlignment="1" applyProtection="1">
      <alignment vertical="center"/>
      <protection locked="0"/>
    </xf>
    <xf numFmtId="0" fontId="1" fillId="0" borderId="67" xfId="0" applyFont="1" applyBorder="1" applyAlignment="1" applyProtection="1">
      <alignment vertical="center"/>
      <protection locked="0"/>
    </xf>
    <xf numFmtId="0" fontId="1" fillId="0" borderId="68" xfId="0" applyFont="1" applyBorder="1" applyAlignment="1" applyProtection="1">
      <alignment vertical="center"/>
      <protection locked="0"/>
    </xf>
    <xf numFmtId="0" fontId="8" fillId="13" borderId="69" xfId="0" applyFont="1" applyFill="1" applyBorder="1" applyAlignment="1" applyProtection="1">
      <alignment vertical="center"/>
      <protection locked="0"/>
    </xf>
    <xf numFmtId="0" fontId="8" fillId="13" borderId="70" xfId="0" applyFont="1" applyFill="1" applyBorder="1" applyAlignment="1" applyProtection="1">
      <alignment vertical="center"/>
      <protection locked="0"/>
    </xf>
    <xf numFmtId="0" fontId="8" fillId="13" borderId="71" xfId="0" applyFont="1" applyFill="1" applyBorder="1" applyAlignment="1" applyProtection="1">
      <alignment vertical="center"/>
      <protection locked="0"/>
    </xf>
    <xf numFmtId="0" fontId="4" fillId="13" borderId="72" xfId="0" applyFont="1" applyFill="1" applyBorder="1" applyAlignment="1" applyProtection="1">
      <alignment vertical="center"/>
      <protection locked="0"/>
    </xf>
    <xf numFmtId="0" fontId="4" fillId="13" borderId="73" xfId="0" applyFont="1" applyFill="1" applyBorder="1" applyAlignment="1" applyProtection="1">
      <alignment vertical="center"/>
      <protection locked="0"/>
    </xf>
    <xf numFmtId="0" fontId="4" fillId="13" borderId="0" xfId="0" applyFont="1" applyFill="1" applyAlignment="1" applyProtection="1">
      <alignment vertical="center"/>
      <protection locked="0"/>
    </xf>
    <xf numFmtId="0" fontId="1" fillId="0" borderId="74"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75" xfId="0" applyFont="1" applyBorder="1" applyAlignment="1" applyProtection="1">
      <alignment vertical="center"/>
      <protection locked="0"/>
    </xf>
    <xf numFmtId="0" fontId="1" fillId="0" borderId="76" xfId="0" applyFont="1" applyBorder="1" applyAlignment="1" applyProtection="1">
      <alignment vertical="center"/>
      <protection locked="0"/>
    </xf>
    <xf numFmtId="0" fontId="1" fillId="0" borderId="77" xfId="0" applyFont="1" applyBorder="1" applyAlignment="1" applyProtection="1">
      <alignment vertical="center"/>
      <protection locked="0"/>
    </xf>
    <xf numFmtId="0" fontId="1" fillId="0" borderId="78" xfId="0" applyFont="1" applyBorder="1" applyAlignment="1" applyProtection="1">
      <alignment vertical="center"/>
      <protection locked="0"/>
    </xf>
    <xf numFmtId="0" fontId="1" fillId="0" borderId="79" xfId="0" applyFont="1" applyBorder="1" applyAlignment="1" applyProtection="1">
      <alignment vertical="center"/>
      <protection locked="0"/>
    </xf>
    <xf numFmtId="0" fontId="1" fillId="0" borderId="80" xfId="0" applyFont="1" applyBorder="1" applyAlignment="1" applyProtection="1">
      <alignment vertical="center"/>
      <protection locked="0"/>
    </xf>
    <xf numFmtId="0" fontId="1" fillId="0" borderId="81" xfId="0" applyFont="1" applyBorder="1" applyAlignment="1" applyProtection="1">
      <alignment vertical="center"/>
      <protection locked="0"/>
    </xf>
    <xf numFmtId="0" fontId="1" fillId="0" borderId="42" xfId="0" applyFont="1" applyBorder="1" applyAlignment="1" applyProtection="1">
      <alignment vertical="center"/>
      <protection locked="0"/>
    </xf>
    <xf numFmtId="0" fontId="8" fillId="6" borderId="82" xfId="0" applyFont="1" applyFill="1" applyBorder="1" applyAlignment="1">
      <alignment vertical="top" wrapText="1"/>
    </xf>
    <xf numFmtId="0" fontId="8" fillId="6" borderId="0" xfId="0" applyFont="1" applyFill="1" applyBorder="1" applyAlignment="1">
      <alignment horizontal="left" vertical="top" wrapText="1"/>
    </xf>
    <xf numFmtId="0" fontId="8" fillId="6" borderId="83" xfId="0" applyFont="1" applyFill="1" applyBorder="1" applyAlignment="1">
      <alignment horizontal="left" vertical="top" wrapText="1"/>
    </xf>
    <xf numFmtId="0" fontId="4" fillId="3" borderId="14" xfId="0" applyFont="1" applyFill="1" applyBorder="1" applyAlignment="1">
      <alignment horizontal="left" vertical="top" wrapText="1" indent="1"/>
    </xf>
    <xf numFmtId="0" fontId="4" fillId="3" borderId="62" xfId="0" applyFont="1" applyFill="1" applyBorder="1" applyAlignment="1">
      <alignment horizontal="left" vertical="top" wrapText="1" indent="1"/>
    </xf>
    <xf numFmtId="0" fontId="4" fillId="3" borderId="37" xfId="0" applyFont="1" applyFill="1" applyBorder="1" applyAlignment="1">
      <alignment horizontal="left" vertical="top" wrapText="1" indent="1"/>
    </xf>
    <xf numFmtId="0" fontId="2" fillId="0" borderId="1" xfId="0" applyFont="1" applyFill="1" applyBorder="1" applyAlignment="1">
      <alignment vertical="top" wrapText="1"/>
    </xf>
    <xf numFmtId="0" fontId="27" fillId="5" borderId="38" xfId="0" applyFont="1" applyFill="1" applyBorder="1" applyAlignment="1" applyProtection="1">
      <alignment horizontal="left" vertical="center" wrapText="1" indent="1"/>
      <protection locked="0"/>
    </xf>
    <xf numFmtId="0" fontId="27" fillId="5" borderId="38" xfId="0" applyFont="1" applyFill="1" applyBorder="1" applyAlignment="1" applyProtection="1">
      <alignment horizontal="left" vertical="center" indent="1"/>
      <protection locked="0"/>
    </xf>
    <xf numFmtId="0" fontId="9" fillId="5" borderId="38" xfId="0" applyFont="1" applyFill="1" applyBorder="1" applyAlignment="1" applyProtection="1">
      <alignment horizontal="left" vertical="center" wrapText="1" indent="1"/>
      <protection locked="0"/>
    </xf>
    <xf numFmtId="0" fontId="9" fillId="5" borderId="38" xfId="0" applyFont="1" applyFill="1" applyBorder="1" applyAlignment="1" applyProtection="1">
      <alignment horizontal="left" vertical="center" indent="1"/>
      <protection locked="0"/>
    </xf>
    <xf numFmtId="0" fontId="43" fillId="5" borderId="38" xfId="0" applyFont="1" applyFill="1" applyBorder="1" applyAlignment="1" applyProtection="1">
      <alignment horizontal="left" vertical="center" wrapText="1" indent="1"/>
      <protection locked="0"/>
    </xf>
    <xf numFmtId="0" fontId="43" fillId="5" borderId="38" xfId="0" applyFont="1" applyFill="1" applyBorder="1" applyAlignment="1" applyProtection="1">
      <alignment horizontal="left" vertical="center" indent="1"/>
      <protection locked="0"/>
    </xf>
    <xf numFmtId="0" fontId="44" fillId="5" borderId="38" xfId="0" applyFont="1" applyFill="1" applyBorder="1" applyAlignment="1" applyProtection="1">
      <alignment horizontal="left" vertical="center" indent="1"/>
      <protection locked="0"/>
    </xf>
    <xf numFmtId="0" fontId="1" fillId="6" borderId="38" xfId="0" applyFont="1" applyFill="1" applyBorder="1" applyAlignment="1" applyProtection="1">
      <alignment horizontal="left" vertical="center" wrapText="1" indent="1"/>
      <protection locked="0"/>
    </xf>
    <xf numFmtId="0" fontId="27" fillId="0" borderId="38" xfId="0" applyFont="1" applyFill="1" applyBorder="1" applyAlignment="1" applyProtection="1">
      <alignment horizontal="left" vertical="center" wrapText="1" indent="1"/>
      <protection locked="0"/>
    </xf>
    <xf numFmtId="0" fontId="27" fillId="5" borderId="38" xfId="15" applyNumberFormat="1" applyFont="1" applyFill="1" applyBorder="1" applyAlignment="1" applyProtection="1">
      <alignment horizontal="left" vertical="center" wrapText="1" indent="1"/>
      <protection locked="0"/>
    </xf>
    <xf numFmtId="0" fontId="33" fillId="9" borderId="84" xfId="0" applyNumberFormat="1" applyFont="1" applyFill="1" applyBorder="1" applyAlignment="1">
      <alignment horizontal="left" vertical="center" wrapText="1"/>
    </xf>
    <xf numFmtId="0" fontId="33" fillId="9" borderId="85" xfId="0" applyNumberFormat="1" applyFont="1" applyFill="1" applyBorder="1" applyAlignment="1">
      <alignment horizontal="left" vertical="center" wrapText="1"/>
    </xf>
    <xf numFmtId="0" fontId="38" fillId="4" borderId="0" xfId="0" applyNumberFormat="1" applyFont="1" applyFill="1" applyAlignment="1">
      <alignment horizontal="center" vertical="center" wrapText="1"/>
    </xf>
    <xf numFmtId="0" fontId="36" fillId="6" borderId="86" xfId="0" applyNumberFormat="1" applyFont="1" applyFill="1" applyBorder="1" applyAlignment="1">
      <alignment horizontal="left" vertical="center" wrapText="1"/>
    </xf>
    <xf numFmtId="0" fontId="36" fillId="6" borderId="87" xfId="0" applyNumberFormat="1" applyFont="1" applyFill="1" applyBorder="1" applyAlignment="1">
      <alignment horizontal="left" vertical="center" wrapText="1"/>
    </xf>
    <xf numFmtId="0" fontId="36" fillId="6" borderId="88" xfId="0" applyNumberFormat="1" applyFont="1" applyFill="1" applyBorder="1" applyAlignment="1">
      <alignment horizontal="left" vertical="center" wrapText="1"/>
    </xf>
    <xf numFmtId="0" fontId="33" fillId="9" borderId="89" xfId="0" applyNumberFormat="1" applyFont="1" applyFill="1" applyBorder="1" applyAlignment="1">
      <alignment horizontal="left" vertical="center" wrapText="1"/>
    </xf>
    <xf numFmtId="0" fontId="39" fillId="14" borderId="89" xfId="0" applyNumberFormat="1" applyFont="1" applyFill="1" applyBorder="1" applyAlignment="1">
      <alignment horizontal="left" vertical="center" wrapText="1"/>
    </xf>
    <xf numFmtId="0" fontId="39" fillId="14" borderId="84" xfId="0" applyNumberFormat="1" applyFont="1" applyFill="1" applyBorder="1" applyAlignment="1">
      <alignment horizontal="left" vertical="center" wrapText="1"/>
    </xf>
    <xf numFmtId="0" fontId="39" fillId="14" borderId="85" xfId="0" applyNumberFormat="1" applyFont="1" applyFill="1" applyBorder="1" applyAlignment="1">
      <alignment horizontal="left" vertical="center" wrapText="1"/>
    </xf>
    <xf numFmtId="0" fontId="39" fillId="14" borderId="41" xfId="0" applyNumberFormat="1" applyFont="1" applyFill="1" applyBorder="1" applyAlignment="1">
      <alignment horizontal="left" vertical="center" wrapText="1"/>
    </xf>
    <xf numFmtId="0" fontId="40" fillId="0" borderId="41" xfId="0" applyNumberFormat="1" applyFont="1" applyBorder="1" applyAlignment="1">
      <alignment horizontal="left" vertical="center" wrapText="1"/>
    </xf>
    <xf numFmtId="0" fontId="33" fillId="9" borderId="41" xfId="0" applyNumberFormat="1" applyFont="1" applyFill="1" applyBorder="1" applyAlignment="1">
      <alignment horizontal="left" vertical="center" wrapText="1"/>
    </xf>
    <xf numFmtId="0" fontId="36" fillId="6" borderId="41" xfId="0" applyNumberFormat="1" applyFont="1" applyFill="1" applyBorder="1" applyAlignment="1">
      <alignment horizontal="left" vertical="center" wrapText="1"/>
    </xf>
    <xf numFmtId="0" fontId="36" fillId="6" borderId="89" xfId="0" applyNumberFormat="1" applyFont="1" applyFill="1" applyBorder="1" applyAlignment="1">
      <alignment horizontal="left" vertical="center" wrapText="1"/>
    </xf>
    <xf numFmtId="0" fontId="36" fillId="6" borderId="84" xfId="0" applyNumberFormat="1" applyFont="1" applyFill="1" applyBorder="1" applyAlignment="1">
      <alignment horizontal="left" vertical="center" wrapText="1"/>
    </xf>
    <xf numFmtId="0" fontId="36" fillId="6" borderId="85" xfId="0" applyNumberFormat="1" applyFont="1" applyFill="1" applyBorder="1" applyAlignment="1">
      <alignment horizontal="left" vertical="center" wrapText="1"/>
    </xf>
    <xf numFmtId="0" fontId="45" fillId="5" borderId="38" xfId="0" applyFont="1" applyFill="1" applyBorder="1" applyAlignment="1" applyProtection="1">
      <alignment horizontal="left" vertical="center" wrapText="1" indent="1"/>
      <protection locked="0"/>
    </xf>
    <xf numFmtId="0" fontId="45" fillId="5" borderId="38" xfId="0" applyFont="1" applyFill="1" applyBorder="1" applyAlignment="1" applyProtection="1">
      <alignment horizontal="left" vertical="center" inden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b/>
        <i val="0"/>
        <color rgb="FF008000"/>
      </font>
      <border/>
    </dxf>
    <dxf>
      <font>
        <b/>
        <i val="0"/>
        <color rgb="FF0000FF"/>
      </font>
      <border/>
    </dxf>
    <dxf>
      <font>
        <b/>
        <i val="0"/>
        <color rgb="FFFF6600"/>
      </font>
      <border/>
    </dxf>
    <dxf>
      <font>
        <b val="0"/>
        <i val="0"/>
      </font>
      <border/>
    </dxf>
    <dxf>
      <font>
        <color rgb="FFFF000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Assessment!$G$79</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Lists!$L$2:$L$6</c:f>
              <c:strCache>
                <c:ptCount val="5"/>
                <c:pt idx="0">
                  <c:v>100</c:v>
                </c:pt>
                <c:pt idx="1">
                  <c:v>75</c:v>
                </c:pt>
                <c:pt idx="2">
                  <c:v>50</c:v>
                </c:pt>
                <c:pt idx="3">
                  <c:v>25</c:v>
                </c:pt>
                <c:pt idx="4">
                  <c:v>N/A</c:v>
                </c:pt>
              </c:strCache>
            </c:strRef>
          </c:cat>
          <c:val>
            <c:numRef>
              <c:f>Assessment!$G$80:$G$84</c:f>
              <c:numCache/>
            </c:numRef>
          </c:val>
        </c:ser>
        <c:ser>
          <c:idx val="1"/>
          <c:order val="1"/>
          <c:tx>
            <c:strRef>
              <c:f>Assessment!$H$79</c:f>
              <c:strCache>
                <c:ptCount val="1"/>
                <c:pt idx="0">
                  <c:v>Score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8000"/>
              </a:solidFill>
            </c:spPr>
          </c:dPt>
          <c:dPt>
            <c:idx val="1"/>
            <c:invertIfNegative val="0"/>
            <c:spPr>
              <a:solidFill>
                <a:srgbClr val="0000FF"/>
              </a:solidFill>
            </c:spPr>
          </c:dPt>
          <c:dPt>
            <c:idx val="2"/>
            <c:invertIfNegative val="0"/>
            <c:spPr>
              <a:solidFill>
                <a:srgbClr val="FF6600"/>
              </a:solidFill>
            </c:spPr>
          </c:dPt>
          <c:dPt>
            <c:idx val="3"/>
            <c:invertIfNegative val="0"/>
            <c:spPr>
              <a:solidFill>
                <a:srgbClr val="FF0000"/>
              </a:solidFill>
            </c:spPr>
          </c:dPt>
          <c:dPt>
            <c:idx val="4"/>
            <c:invertIfNegative val="0"/>
            <c:spPr>
              <a:solidFill>
                <a:srgbClr val="808080"/>
              </a:solidFill>
            </c:spPr>
          </c:dPt>
          <c:dLbls>
            <c:numFmt formatCode="General" sourceLinked="1"/>
            <c:showLegendKey val="0"/>
            <c:showVal val="1"/>
            <c:showBubbleSize val="0"/>
            <c:showCatName val="0"/>
            <c:showSerName val="0"/>
            <c:showPercent val="0"/>
          </c:dLbls>
          <c:cat>
            <c:strRef>
              <c:f>Lists!$L$2:$L$6</c:f>
              <c:strCache>
                <c:ptCount val="5"/>
                <c:pt idx="0">
                  <c:v>100</c:v>
                </c:pt>
                <c:pt idx="1">
                  <c:v>75</c:v>
                </c:pt>
                <c:pt idx="2">
                  <c:v>50</c:v>
                </c:pt>
                <c:pt idx="3">
                  <c:v>25</c:v>
                </c:pt>
                <c:pt idx="4">
                  <c:v>N/A</c:v>
                </c:pt>
              </c:strCache>
            </c:strRef>
          </c:cat>
          <c:val>
            <c:numRef>
              <c:f>Assessment!$H$80:$H$84</c:f>
              <c:numCache/>
            </c:numRef>
          </c:val>
        </c:ser>
        <c:axId val="32267501"/>
        <c:axId val="21972054"/>
      </c:barChart>
      <c:catAx>
        <c:axId val="32267501"/>
        <c:scaling>
          <c:orientation val="minMax"/>
        </c:scaling>
        <c:axPos val="b"/>
        <c:delete val="0"/>
        <c:numFmt formatCode="General" sourceLinked="1"/>
        <c:majorTickMark val="out"/>
        <c:minorTickMark val="none"/>
        <c:tickLblPos val="nextTo"/>
        <c:crossAx val="21972054"/>
        <c:crosses val="autoZero"/>
        <c:auto val="1"/>
        <c:lblOffset val="100"/>
        <c:noMultiLvlLbl val="0"/>
      </c:catAx>
      <c:valAx>
        <c:axId val="21972054"/>
        <c:scaling>
          <c:orientation val="minMax"/>
        </c:scaling>
        <c:axPos val="l"/>
        <c:majorGridlines>
          <c:spPr>
            <a:ln w="3175">
              <a:solidFill/>
              <a:prstDash val="sysDot"/>
            </a:ln>
          </c:spPr>
        </c:majorGridlines>
        <c:delete val="0"/>
        <c:numFmt formatCode="General" sourceLinked="1"/>
        <c:majorTickMark val="out"/>
        <c:minorTickMark val="none"/>
        <c:tickLblPos val="nextTo"/>
        <c:spPr>
          <a:ln w="3175">
            <a:solidFill/>
            <a:prstDash val="sysDot"/>
          </a:ln>
        </c:spPr>
        <c:crossAx val="32267501"/>
        <c:crossesAt val="1"/>
        <c:crossBetween val="between"/>
        <c:dispUnits/>
      </c:valAx>
      <c:spPr>
        <a:solidFill>
          <a:srgbClr val="C0C0C0"/>
        </a:solidFill>
        <a:ln w="12700">
          <a:solidFill>
            <a:srgbClr val="808080"/>
          </a:solidFill>
        </a:ln>
      </c:spPr>
    </c:plotArea>
    <c:plotVisOnly val="1"/>
    <c:dispBlanksAs val="gap"/>
    <c:showDLblsOverMax val="0"/>
  </c:chart>
  <c:spPr>
    <a:ln w="25400">
      <a:solidFill/>
    </a:ln>
  </c:spPr>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Assessment!$G$79</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Lists!$L$2:$L$6</c:f>
              <c:strCache>
                <c:ptCount val="5"/>
                <c:pt idx="0">
                  <c:v>100</c:v>
                </c:pt>
                <c:pt idx="1">
                  <c:v>75</c:v>
                </c:pt>
                <c:pt idx="2">
                  <c:v>50</c:v>
                </c:pt>
                <c:pt idx="3">
                  <c:v>25</c:v>
                </c:pt>
                <c:pt idx="4">
                  <c:v>N/A</c:v>
                </c:pt>
              </c:strCache>
            </c:strRef>
          </c:cat>
          <c:val>
            <c:numRef>
              <c:f>Assessment!$G$80:$G$84</c:f>
              <c:numCache>
                <c:ptCount val="5"/>
              </c:numCache>
            </c:numRef>
          </c:val>
        </c:ser>
        <c:ser>
          <c:idx val="1"/>
          <c:order val="1"/>
          <c:tx>
            <c:strRef>
              <c:f>Assessment!$H$79</c:f>
              <c:strCache>
                <c:ptCount val="1"/>
                <c:pt idx="0">
                  <c:v>Score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8000"/>
              </a:solidFill>
            </c:spPr>
          </c:dPt>
          <c:dPt>
            <c:idx val="1"/>
            <c:invertIfNegative val="0"/>
            <c:spPr>
              <a:solidFill>
                <a:srgbClr val="0000FF"/>
              </a:solidFill>
            </c:spPr>
          </c:dPt>
          <c:dPt>
            <c:idx val="2"/>
            <c:invertIfNegative val="0"/>
            <c:spPr>
              <a:solidFill>
                <a:srgbClr val="FF6600"/>
              </a:solidFill>
            </c:spPr>
          </c:dPt>
          <c:dPt>
            <c:idx val="3"/>
            <c:invertIfNegative val="0"/>
            <c:spPr>
              <a:solidFill>
                <a:srgbClr val="FF0000"/>
              </a:solidFill>
            </c:spPr>
          </c:dPt>
          <c:dPt>
            <c:idx val="4"/>
            <c:invertIfNegative val="0"/>
            <c:spPr>
              <a:solidFill>
                <a:srgbClr val="808080"/>
              </a:solidFill>
            </c:spPr>
          </c:dPt>
          <c:dLbls>
            <c:numFmt formatCode="General" sourceLinked="1"/>
            <c:showLegendKey val="0"/>
            <c:showVal val="1"/>
            <c:showBubbleSize val="0"/>
            <c:showCatName val="0"/>
            <c:showSerName val="0"/>
            <c:showPercent val="0"/>
          </c:dLbls>
          <c:cat>
            <c:strRef>
              <c:f>Lists!$L$2:$L$6</c:f>
              <c:strCache>
                <c:ptCount val="5"/>
                <c:pt idx="0">
                  <c:v>100</c:v>
                </c:pt>
                <c:pt idx="1">
                  <c:v>75</c:v>
                </c:pt>
                <c:pt idx="2">
                  <c:v>50</c:v>
                </c:pt>
                <c:pt idx="3">
                  <c:v>25</c:v>
                </c:pt>
                <c:pt idx="4">
                  <c:v>N/A</c:v>
                </c:pt>
              </c:strCache>
            </c:strRef>
          </c:cat>
          <c:val>
            <c:numRef>
              <c:f>Assessment!$H$80:$H$84</c:f>
              <c:numCache>
                <c:ptCount val="5"/>
                <c:pt idx="0">
                  <c:v>66</c:v>
                </c:pt>
                <c:pt idx="1">
                  <c:v>0</c:v>
                </c:pt>
                <c:pt idx="2">
                  <c:v>0</c:v>
                </c:pt>
                <c:pt idx="3">
                  <c:v>0</c:v>
                </c:pt>
                <c:pt idx="4">
                  <c:v>0</c:v>
                </c:pt>
              </c:numCache>
            </c:numRef>
          </c:val>
        </c:ser>
        <c:axId val="63530759"/>
        <c:axId val="34905920"/>
      </c:barChart>
      <c:catAx>
        <c:axId val="63530759"/>
        <c:scaling>
          <c:orientation val="minMax"/>
        </c:scaling>
        <c:axPos val="b"/>
        <c:delete val="0"/>
        <c:numFmt formatCode="General" sourceLinked="1"/>
        <c:majorTickMark val="out"/>
        <c:minorTickMark val="none"/>
        <c:tickLblPos val="nextTo"/>
        <c:crossAx val="34905920"/>
        <c:crosses val="autoZero"/>
        <c:auto val="1"/>
        <c:lblOffset val="100"/>
        <c:noMultiLvlLbl val="0"/>
      </c:catAx>
      <c:valAx>
        <c:axId val="34905920"/>
        <c:scaling>
          <c:orientation val="minMax"/>
        </c:scaling>
        <c:axPos val="l"/>
        <c:majorGridlines>
          <c:spPr>
            <a:ln w="3175">
              <a:solidFill/>
              <a:prstDash val="sysDot"/>
            </a:ln>
          </c:spPr>
        </c:majorGridlines>
        <c:delete val="0"/>
        <c:numFmt formatCode="General" sourceLinked="1"/>
        <c:majorTickMark val="out"/>
        <c:minorTickMark val="none"/>
        <c:tickLblPos val="nextTo"/>
        <c:spPr>
          <a:ln w="3175">
            <a:solidFill/>
            <a:prstDash val="sysDot"/>
          </a:ln>
        </c:spPr>
        <c:crossAx val="63530759"/>
        <c:crossesAt val="1"/>
        <c:crossBetween val="between"/>
        <c:dispUnits/>
      </c:valAx>
      <c:spPr>
        <a:solidFill>
          <a:srgbClr val="C0C0C0"/>
        </a:solidFill>
        <a:ln w="12700">
          <a:solidFill>
            <a:srgbClr val="808080"/>
          </a:solidFill>
        </a:ln>
      </c:spPr>
    </c:plotArea>
    <c:plotVisOnly val="1"/>
    <c:dispBlanksAs val="gap"/>
    <c:showDLblsOverMax val="0"/>
  </c:chart>
  <c:spPr>
    <a:ln w="25400">
      <a:solidFill/>
    </a:ln>
  </c:spPr>
  <c:txPr>
    <a:bodyPr vert="horz" rot="0"/>
    <a:lstStyle/>
    <a:p>
      <a:pPr>
        <a:defRPr lang="en-US" cap="none" sz="2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78</xdr:row>
      <xdr:rowOff>0</xdr:rowOff>
    </xdr:from>
    <xdr:to>
      <xdr:col>4</xdr:col>
      <xdr:colOff>381000</xdr:colOff>
      <xdr:row>97</xdr:row>
      <xdr:rowOff>142875</xdr:rowOff>
    </xdr:to>
    <xdr:graphicFrame>
      <xdr:nvGraphicFramePr>
        <xdr:cNvPr id="1" name="Chart 189"/>
        <xdr:cNvGraphicFramePr/>
      </xdr:nvGraphicFramePr>
      <xdr:xfrm>
        <a:off x="266700" y="11296650"/>
        <a:ext cx="4333875"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xdr:col>
      <xdr:colOff>0</xdr:colOff>
      <xdr:row>77</xdr:row>
      <xdr:rowOff>0</xdr:rowOff>
    </xdr:to>
    <xdr:graphicFrame>
      <xdr:nvGraphicFramePr>
        <xdr:cNvPr id="1" name="Chart 1"/>
        <xdr:cNvGraphicFramePr/>
      </xdr:nvGraphicFramePr>
      <xdr:xfrm>
        <a:off x="0" y="11077575"/>
        <a:ext cx="435292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outlinePr summaryBelow="0"/>
  </sheetPr>
  <dimension ref="A1:P100"/>
  <sheetViews>
    <sheetView showGridLines="0" workbookViewId="0" topLeftCell="B1">
      <pane ySplit="1" topLeftCell="BM2" activePane="bottomLeft" state="frozen"/>
      <selection pane="topLeft" activeCell="D1" sqref="D1"/>
      <selection pane="bottomLeft" activeCell="O31" sqref="O31"/>
    </sheetView>
  </sheetViews>
  <sheetFormatPr defaultColWidth="9.140625" defaultRowHeight="12.75" outlineLevelRow="2"/>
  <cols>
    <col min="1" max="1" width="5.28125" style="10" hidden="1" customWidth="1"/>
    <col min="2" max="2" width="5.140625" style="9" customWidth="1"/>
    <col min="3" max="3" width="14.00390625" style="9" customWidth="1"/>
    <col min="4" max="4" width="44.140625" style="9" customWidth="1"/>
    <col min="5" max="5" width="12.140625" style="9" customWidth="1"/>
    <col min="6" max="6" width="31.7109375" style="9" customWidth="1"/>
    <col min="7" max="7" width="10.28125" style="9" customWidth="1"/>
    <col min="8" max="8" width="10.28125" style="148" customWidth="1"/>
    <col min="9" max="9" width="8.140625" style="9" customWidth="1"/>
    <col min="10" max="10" width="8.140625" style="148" customWidth="1"/>
    <col min="11" max="11" width="36.7109375" style="9" customWidth="1"/>
    <col min="12" max="12" width="29.28125" style="9" customWidth="1"/>
    <col min="13" max="13" width="16.00390625" style="9" customWidth="1"/>
    <col min="14" max="14" width="16.8515625" style="9" customWidth="1"/>
    <col min="15" max="15" width="14.28125" style="9" customWidth="1"/>
    <col min="16" max="16" width="24.57421875" style="9" customWidth="1"/>
    <col min="17" max="16384" width="0" style="9" hidden="1" customWidth="1"/>
  </cols>
  <sheetData>
    <row r="1" spans="1:16" s="15" customFormat="1" ht="27">
      <c r="A1" s="95" t="s">
        <v>525</v>
      </c>
      <c r="B1" s="43" t="s">
        <v>587</v>
      </c>
      <c r="C1" s="44" t="s">
        <v>245</v>
      </c>
      <c r="D1" s="44" t="s">
        <v>594</v>
      </c>
      <c r="E1" s="45" t="s">
        <v>879</v>
      </c>
      <c r="F1" s="44" t="s">
        <v>42</v>
      </c>
      <c r="G1" s="45" t="s">
        <v>527</v>
      </c>
      <c r="H1" s="177" t="s">
        <v>255</v>
      </c>
      <c r="I1" s="45" t="s">
        <v>254</v>
      </c>
      <c r="J1" s="196" t="s">
        <v>253</v>
      </c>
      <c r="K1" s="68" t="s">
        <v>819</v>
      </c>
      <c r="L1" s="69" t="s">
        <v>817</v>
      </c>
      <c r="M1" s="70" t="s">
        <v>595</v>
      </c>
      <c r="N1" s="70" t="s">
        <v>820</v>
      </c>
      <c r="O1" s="70" t="s">
        <v>907</v>
      </c>
      <c r="P1" s="71" t="s">
        <v>818</v>
      </c>
    </row>
    <row r="2" spans="1:16" s="76" customFormat="1" ht="11.25" customHeight="1">
      <c r="A2" s="75"/>
      <c r="B2" s="96" t="s">
        <v>829</v>
      </c>
      <c r="C2" s="77"/>
      <c r="D2" s="77"/>
      <c r="E2" s="77"/>
      <c r="F2" s="77"/>
      <c r="G2" s="78"/>
      <c r="H2" s="178"/>
      <c r="I2" s="78"/>
      <c r="J2" s="197"/>
      <c r="K2" s="101"/>
      <c r="L2" s="334"/>
      <c r="M2" s="335"/>
      <c r="N2" s="335"/>
      <c r="O2" s="335"/>
      <c r="P2" s="336"/>
    </row>
    <row r="3" spans="1:16" s="340" customFormat="1" ht="11.25" customHeight="1" outlineLevel="1">
      <c r="A3" s="75"/>
      <c r="B3" s="63">
        <v>1</v>
      </c>
      <c r="C3" s="46" t="s">
        <v>831</v>
      </c>
      <c r="D3" s="47" t="s">
        <v>830</v>
      </c>
      <c r="E3" s="94" t="s">
        <v>585</v>
      </c>
      <c r="F3" s="11" t="s">
        <v>917</v>
      </c>
      <c r="G3" s="40" t="s">
        <v>585</v>
      </c>
      <c r="H3" s="179" t="s">
        <v>585</v>
      </c>
      <c r="I3" s="49" t="s">
        <v>585</v>
      </c>
      <c r="J3" s="195" t="s">
        <v>585</v>
      </c>
      <c r="K3" s="102" t="s">
        <v>912</v>
      </c>
      <c r="L3" s="26"/>
      <c r="M3" s="26"/>
      <c r="N3" s="26"/>
      <c r="O3" s="26"/>
      <c r="P3" s="26"/>
    </row>
    <row r="4" spans="1:16" s="340" customFormat="1" ht="11.25" customHeight="1" outlineLevel="1">
      <c r="A4" s="75"/>
      <c r="B4" s="63">
        <f>B3+1</f>
        <v>2</v>
      </c>
      <c r="C4" s="46" t="s">
        <v>832</v>
      </c>
      <c r="D4" s="47" t="s">
        <v>839</v>
      </c>
      <c r="E4" s="94" t="s">
        <v>585</v>
      </c>
      <c r="F4" s="11" t="s">
        <v>918</v>
      </c>
      <c r="G4" s="40" t="s">
        <v>585</v>
      </c>
      <c r="H4" s="179" t="s">
        <v>585</v>
      </c>
      <c r="I4" s="49" t="s">
        <v>585</v>
      </c>
      <c r="J4" s="195" t="s">
        <v>585</v>
      </c>
      <c r="K4" s="102" t="s">
        <v>913</v>
      </c>
      <c r="L4" s="26"/>
      <c r="M4" s="26"/>
      <c r="N4" s="26"/>
      <c r="O4" s="26"/>
      <c r="P4" s="26"/>
    </row>
    <row r="5" spans="1:16" s="340" customFormat="1" ht="11.25" customHeight="1" outlineLevel="1">
      <c r="A5" s="75"/>
      <c r="B5" s="63">
        <f>B4+1</f>
        <v>3</v>
      </c>
      <c r="C5" s="46" t="s">
        <v>833</v>
      </c>
      <c r="D5" s="47" t="s">
        <v>838</v>
      </c>
      <c r="E5" s="94" t="s">
        <v>585</v>
      </c>
      <c r="F5" s="11" t="s">
        <v>919</v>
      </c>
      <c r="G5" s="40" t="s">
        <v>585</v>
      </c>
      <c r="H5" s="179" t="s">
        <v>585</v>
      </c>
      <c r="I5" s="49" t="s">
        <v>585</v>
      </c>
      <c r="J5" s="195" t="s">
        <v>585</v>
      </c>
      <c r="K5" s="102" t="s">
        <v>914</v>
      </c>
      <c r="L5" s="26"/>
      <c r="M5" s="26"/>
      <c r="N5" s="26"/>
      <c r="O5" s="26"/>
      <c r="P5" s="26"/>
    </row>
    <row r="6" spans="1:16" s="340" customFormat="1" ht="11.25" customHeight="1" outlineLevel="1">
      <c r="A6" s="75"/>
      <c r="B6" s="63">
        <f>B5+1</f>
        <v>4</v>
      </c>
      <c r="C6" s="46" t="s">
        <v>834</v>
      </c>
      <c r="D6" s="47" t="s">
        <v>837</v>
      </c>
      <c r="E6" s="94" t="s">
        <v>585</v>
      </c>
      <c r="F6" s="11" t="s">
        <v>1014</v>
      </c>
      <c r="G6" s="40" t="s">
        <v>585</v>
      </c>
      <c r="H6" s="179" t="s">
        <v>585</v>
      </c>
      <c r="I6" s="49" t="s">
        <v>585</v>
      </c>
      <c r="J6" s="195" t="s">
        <v>585</v>
      </c>
      <c r="K6" s="102" t="s">
        <v>915</v>
      </c>
      <c r="L6" s="26"/>
      <c r="M6" s="26"/>
      <c r="N6" s="26"/>
      <c r="O6" s="26"/>
      <c r="P6" s="26"/>
    </row>
    <row r="7" spans="1:16" s="340" customFormat="1" ht="11.25" customHeight="1" outlineLevel="1">
      <c r="A7" s="75"/>
      <c r="B7" s="63">
        <f>B6+1</f>
        <v>5</v>
      </c>
      <c r="C7" s="46" t="s">
        <v>835</v>
      </c>
      <c r="D7" s="47" t="s">
        <v>836</v>
      </c>
      <c r="E7" s="94" t="s">
        <v>585</v>
      </c>
      <c r="F7" s="11" t="s">
        <v>920</v>
      </c>
      <c r="G7" s="40" t="s">
        <v>585</v>
      </c>
      <c r="H7" s="179" t="s">
        <v>585</v>
      </c>
      <c r="I7" s="49" t="s">
        <v>585</v>
      </c>
      <c r="J7" s="195" t="s">
        <v>585</v>
      </c>
      <c r="K7" s="102" t="s">
        <v>916</v>
      </c>
      <c r="L7" s="26"/>
      <c r="M7" s="26"/>
      <c r="N7" s="26"/>
      <c r="O7" s="26"/>
      <c r="P7" s="26"/>
    </row>
    <row r="8" spans="1:16" s="15" customFormat="1" ht="10.5" customHeight="1">
      <c r="A8" s="67"/>
      <c r="B8" s="29" t="s">
        <v>840</v>
      </c>
      <c r="C8" s="27"/>
      <c r="D8" s="27"/>
      <c r="E8" s="27"/>
      <c r="F8" s="27"/>
      <c r="G8" s="28"/>
      <c r="H8" s="180"/>
      <c r="I8" s="50"/>
      <c r="J8" s="198"/>
      <c r="K8" s="73"/>
      <c r="L8" s="337"/>
      <c r="M8" s="338"/>
      <c r="N8" s="338"/>
      <c r="O8" s="338"/>
      <c r="P8" s="339"/>
    </row>
    <row r="9" spans="1:16" ht="11.25" customHeight="1" outlineLevel="2">
      <c r="A9" s="10">
        <v>1</v>
      </c>
      <c r="B9" s="63">
        <f>B7+1</f>
        <v>6</v>
      </c>
      <c r="C9" s="46" t="s">
        <v>529</v>
      </c>
      <c r="D9" s="47" t="s">
        <v>571</v>
      </c>
      <c r="E9" s="94" t="s">
        <v>585</v>
      </c>
      <c r="F9" s="11" t="s">
        <v>940</v>
      </c>
      <c r="G9" s="48" t="s">
        <v>911</v>
      </c>
      <c r="H9" s="176">
        <v>100</v>
      </c>
      <c r="I9" s="271">
        <v>60</v>
      </c>
      <c r="J9" s="195">
        <v>90</v>
      </c>
      <c r="K9" s="72" t="s">
        <v>887</v>
      </c>
      <c r="L9" s="103"/>
      <c r="M9" s="100"/>
      <c r="N9" s="100"/>
      <c r="O9" s="100"/>
      <c r="P9" s="100"/>
    </row>
    <row r="10" spans="1:16" ht="11.25" customHeight="1" outlineLevel="2">
      <c r="A10" s="10">
        <f aca="true" t="shared" si="0" ref="A10:A37">A9+1</f>
        <v>2</v>
      </c>
      <c r="B10" s="64">
        <f aca="true" t="shared" si="1" ref="B10:B38">B9+1</f>
        <v>7</v>
      </c>
      <c r="C10" s="46" t="s">
        <v>530</v>
      </c>
      <c r="D10" s="6" t="s">
        <v>572</v>
      </c>
      <c r="E10" s="94" t="s">
        <v>880</v>
      </c>
      <c r="F10" s="11" t="s">
        <v>941</v>
      </c>
      <c r="G10" s="39" t="s">
        <v>1005</v>
      </c>
      <c r="H10" s="181">
        <v>100</v>
      </c>
      <c r="I10" s="271">
        <v>60</v>
      </c>
      <c r="J10" s="195">
        <v>90</v>
      </c>
      <c r="K10" s="72" t="s">
        <v>888</v>
      </c>
      <c r="L10" s="103"/>
      <c r="M10" s="100"/>
      <c r="N10" s="100"/>
      <c r="O10" s="100"/>
      <c r="P10" s="100"/>
    </row>
    <row r="11" spans="1:16" ht="11.25" customHeight="1" outlineLevel="2">
      <c r="A11" s="10">
        <f t="shared" si="0"/>
        <v>3</v>
      </c>
      <c r="B11" s="64">
        <f t="shared" si="1"/>
        <v>8</v>
      </c>
      <c r="C11" s="46" t="s">
        <v>531</v>
      </c>
      <c r="D11" s="6" t="s">
        <v>573</v>
      </c>
      <c r="E11" s="94" t="s">
        <v>880</v>
      </c>
      <c r="F11" s="11" t="s">
        <v>921</v>
      </c>
      <c r="G11" s="39" t="s">
        <v>1006</v>
      </c>
      <c r="H11" s="181">
        <v>100</v>
      </c>
      <c r="I11" s="271">
        <v>60</v>
      </c>
      <c r="J11" s="195">
        <v>90</v>
      </c>
      <c r="K11" s="72" t="s">
        <v>1015</v>
      </c>
      <c r="L11" s="103"/>
      <c r="M11" s="100"/>
      <c r="N11" s="100"/>
      <c r="O11" s="100"/>
      <c r="P11" s="100"/>
    </row>
    <row r="12" spans="1:16" ht="11.25" customHeight="1" outlineLevel="2">
      <c r="A12" s="10">
        <f t="shared" si="0"/>
        <v>4</v>
      </c>
      <c r="B12" s="64">
        <f t="shared" si="1"/>
        <v>9</v>
      </c>
      <c r="C12" s="46" t="s">
        <v>532</v>
      </c>
      <c r="D12" s="6" t="s">
        <v>574</v>
      </c>
      <c r="E12" s="94" t="s">
        <v>880</v>
      </c>
      <c r="F12" s="11" t="s">
        <v>942</v>
      </c>
      <c r="G12" s="39" t="s">
        <v>911</v>
      </c>
      <c r="H12" s="181">
        <v>100</v>
      </c>
      <c r="I12" s="271">
        <v>60</v>
      </c>
      <c r="J12" s="195">
        <v>90</v>
      </c>
      <c r="K12" s="72" t="s">
        <v>1016</v>
      </c>
      <c r="L12" s="103"/>
      <c r="M12" s="100"/>
      <c r="N12" s="100"/>
      <c r="O12" s="100"/>
      <c r="P12" s="100"/>
    </row>
    <row r="13" spans="1:16" ht="11.25" customHeight="1" outlineLevel="2">
      <c r="A13" s="10">
        <f t="shared" si="0"/>
        <v>5</v>
      </c>
      <c r="B13" s="64">
        <f t="shared" si="1"/>
        <v>10</v>
      </c>
      <c r="C13" s="46" t="s">
        <v>533</v>
      </c>
      <c r="D13" s="6" t="s">
        <v>841</v>
      </c>
      <c r="E13" s="94" t="s">
        <v>880</v>
      </c>
      <c r="F13" s="11" t="s">
        <v>943</v>
      </c>
      <c r="G13" s="39" t="s">
        <v>825</v>
      </c>
      <c r="H13" s="181">
        <v>100</v>
      </c>
      <c r="I13" s="271">
        <v>60</v>
      </c>
      <c r="J13" s="195">
        <v>90</v>
      </c>
      <c r="K13" s="72" t="s">
        <v>1017</v>
      </c>
      <c r="L13" s="103"/>
      <c r="M13" s="100"/>
      <c r="N13" s="100"/>
      <c r="O13" s="100"/>
      <c r="P13" s="100"/>
    </row>
    <row r="14" spans="1:16" ht="11.25" customHeight="1" outlineLevel="2">
      <c r="A14" s="10">
        <f t="shared" si="0"/>
        <v>6</v>
      </c>
      <c r="B14" s="64">
        <f t="shared" si="1"/>
        <v>11</v>
      </c>
      <c r="C14" s="46" t="s">
        <v>534</v>
      </c>
      <c r="D14" s="30" t="s">
        <v>576</v>
      </c>
      <c r="E14" s="94" t="s">
        <v>585</v>
      </c>
      <c r="F14" s="11" t="s">
        <v>944</v>
      </c>
      <c r="G14" s="40" t="s">
        <v>1007</v>
      </c>
      <c r="H14" s="181">
        <v>100</v>
      </c>
      <c r="I14" s="271">
        <v>60</v>
      </c>
      <c r="J14" s="195">
        <v>90</v>
      </c>
      <c r="K14" s="72" t="s">
        <v>1018</v>
      </c>
      <c r="L14" s="103"/>
      <c r="M14" s="100"/>
      <c r="N14" s="100"/>
      <c r="O14" s="100"/>
      <c r="P14" s="100"/>
    </row>
    <row r="15" spans="1:16" ht="11.25" customHeight="1" outlineLevel="2">
      <c r="A15" s="10">
        <f t="shared" si="0"/>
        <v>7</v>
      </c>
      <c r="B15" s="64">
        <f t="shared" si="1"/>
        <v>12</v>
      </c>
      <c r="C15" s="46" t="s">
        <v>535</v>
      </c>
      <c r="D15" s="30" t="s">
        <v>842</v>
      </c>
      <c r="E15" s="94" t="s">
        <v>585</v>
      </c>
      <c r="F15" s="11" t="s">
        <v>945</v>
      </c>
      <c r="G15" s="40" t="s">
        <v>911</v>
      </c>
      <c r="H15" s="181">
        <v>100</v>
      </c>
      <c r="I15" s="271">
        <v>60</v>
      </c>
      <c r="J15" s="195">
        <v>90</v>
      </c>
      <c r="K15" s="72" t="s">
        <v>889</v>
      </c>
      <c r="L15" s="103"/>
      <c r="M15" s="100"/>
      <c r="N15" s="100"/>
      <c r="O15" s="100"/>
      <c r="P15" s="100"/>
    </row>
    <row r="16" spans="1:16" ht="11.25" customHeight="1" outlineLevel="2">
      <c r="A16" s="10">
        <f t="shared" si="0"/>
        <v>8</v>
      </c>
      <c r="B16" s="64">
        <f t="shared" si="1"/>
        <v>13</v>
      </c>
      <c r="C16" s="46" t="s">
        <v>536</v>
      </c>
      <c r="D16" s="6" t="s">
        <v>843</v>
      </c>
      <c r="E16" s="94" t="s">
        <v>881</v>
      </c>
      <c r="F16" s="11" t="s">
        <v>946</v>
      </c>
      <c r="G16" s="41" t="s">
        <v>825</v>
      </c>
      <c r="H16" s="181">
        <v>100</v>
      </c>
      <c r="I16" s="271">
        <v>60</v>
      </c>
      <c r="J16" s="195">
        <v>90</v>
      </c>
      <c r="K16" s="72" t="s">
        <v>1019</v>
      </c>
      <c r="L16" s="103"/>
      <c r="M16" s="100"/>
      <c r="N16" s="100"/>
      <c r="O16" s="100"/>
      <c r="P16" s="100"/>
    </row>
    <row r="17" spans="1:16" ht="11.25" customHeight="1" outlineLevel="2">
      <c r="A17" s="10">
        <f t="shared" si="0"/>
        <v>9</v>
      </c>
      <c r="B17" s="64">
        <f t="shared" si="1"/>
        <v>14</v>
      </c>
      <c r="C17" s="46" t="s">
        <v>537</v>
      </c>
      <c r="D17" s="6" t="s">
        <v>844</v>
      </c>
      <c r="E17" s="94" t="s">
        <v>881</v>
      </c>
      <c r="F17" s="11" t="s">
        <v>947</v>
      </c>
      <c r="G17" s="42" t="s">
        <v>825</v>
      </c>
      <c r="H17" s="181">
        <v>100</v>
      </c>
      <c r="I17" s="271">
        <v>60</v>
      </c>
      <c r="J17" s="195">
        <v>90</v>
      </c>
      <c r="K17" s="72" t="s">
        <v>890</v>
      </c>
      <c r="L17" s="103"/>
      <c r="M17" s="100"/>
      <c r="N17" s="100"/>
      <c r="O17" s="100"/>
      <c r="P17" s="100"/>
    </row>
    <row r="18" spans="1:16" ht="11.25" customHeight="1" outlineLevel="2">
      <c r="A18" s="10">
        <f t="shared" si="0"/>
        <v>10</v>
      </c>
      <c r="B18" s="64">
        <f t="shared" si="1"/>
        <v>15</v>
      </c>
      <c r="C18" s="46" t="s">
        <v>538</v>
      </c>
      <c r="D18" s="6" t="s">
        <v>575</v>
      </c>
      <c r="E18" s="94" t="s">
        <v>881</v>
      </c>
      <c r="F18" s="11" t="s">
        <v>948</v>
      </c>
      <c r="G18" s="42" t="s">
        <v>825</v>
      </c>
      <c r="H18" s="181">
        <v>100</v>
      </c>
      <c r="I18" s="271">
        <v>60</v>
      </c>
      <c r="J18" s="195">
        <v>90</v>
      </c>
      <c r="K18" s="72" t="s">
        <v>891</v>
      </c>
      <c r="L18" s="103"/>
      <c r="M18" s="100"/>
      <c r="N18" s="100"/>
      <c r="O18" s="100"/>
      <c r="P18" s="100"/>
    </row>
    <row r="19" spans="1:16" ht="11.25" customHeight="1" outlineLevel="2">
      <c r="A19" s="10">
        <f t="shared" si="0"/>
        <v>11</v>
      </c>
      <c r="B19" s="64">
        <f t="shared" si="1"/>
        <v>16</v>
      </c>
      <c r="C19" s="46" t="s">
        <v>539</v>
      </c>
      <c r="D19" s="30" t="s">
        <v>845</v>
      </c>
      <c r="E19" s="94" t="s">
        <v>585</v>
      </c>
      <c r="F19" s="11" t="s">
        <v>949</v>
      </c>
      <c r="G19" s="42" t="s">
        <v>911</v>
      </c>
      <c r="H19" s="181">
        <v>100</v>
      </c>
      <c r="I19" s="271">
        <v>60</v>
      </c>
      <c r="J19" s="195">
        <v>90</v>
      </c>
      <c r="K19" s="72" t="s">
        <v>892</v>
      </c>
      <c r="L19" s="103"/>
      <c r="M19" s="100"/>
      <c r="N19" s="100"/>
      <c r="O19" s="100"/>
      <c r="P19" s="100"/>
    </row>
    <row r="20" spans="1:16" ht="11.25" customHeight="1" outlineLevel="2">
      <c r="A20" s="10">
        <f t="shared" si="0"/>
        <v>12</v>
      </c>
      <c r="B20" s="64">
        <f t="shared" si="1"/>
        <v>17</v>
      </c>
      <c r="C20" s="46" t="s">
        <v>540</v>
      </c>
      <c r="D20" s="5" t="s">
        <v>846</v>
      </c>
      <c r="E20" s="94" t="s">
        <v>880</v>
      </c>
      <c r="F20" s="11" t="s">
        <v>950</v>
      </c>
      <c r="G20" s="42" t="s">
        <v>911</v>
      </c>
      <c r="H20" s="181">
        <v>100</v>
      </c>
      <c r="I20" s="271">
        <v>60</v>
      </c>
      <c r="J20" s="195">
        <v>90</v>
      </c>
      <c r="K20" s="72" t="s">
        <v>893</v>
      </c>
      <c r="L20" s="103"/>
      <c r="M20" s="100"/>
      <c r="N20" s="100"/>
      <c r="O20" s="100"/>
      <c r="P20" s="100"/>
    </row>
    <row r="21" spans="1:16" ht="11.25" customHeight="1" outlineLevel="2">
      <c r="A21" s="10">
        <f t="shared" si="0"/>
        <v>13</v>
      </c>
      <c r="B21" s="64">
        <f t="shared" si="1"/>
        <v>18</v>
      </c>
      <c r="C21" s="46" t="s">
        <v>541</v>
      </c>
      <c r="D21" s="5" t="s">
        <v>567</v>
      </c>
      <c r="E21" s="94" t="s">
        <v>881</v>
      </c>
      <c r="F21" s="11" t="s">
        <v>949</v>
      </c>
      <c r="G21" s="42" t="s">
        <v>911</v>
      </c>
      <c r="H21" s="181">
        <v>100</v>
      </c>
      <c r="I21" s="271">
        <v>60</v>
      </c>
      <c r="J21" s="195">
        <v>90</v>
      </c>
      <c r="K21" s="72" t="s">
        <v>1020</v>
      </c>
      <c r="L21" s="103"/>
      <c r="M21" s="100"/>
      <c r="N21" s="100"/>
      <c r="O21" s="100"/>
      <c r="P21" s="100"/>
    </row>
    <row r="22" spans="1:16" ht="11.25" customHeight="1" outlineLevel="2">
      <c r="A22" s="10">
        <f t="shared" si="0"/>
        <v>14</v>
      </c>
      <c r="B22" s="64">
        <f t="shared" si="1"/>
        <v>19</v>
      </c>
      <c r="C22" s="46" t="s">
        <v>542</v>
      </c>
      <c r="D22" s="5" t="s">
        <v>847</v>
      </c>
      <c r="E22" s="94" t="s">
        <v>881</v>
      </c>
      <c r="F22" s="11" t="s">
        <v>951</v>
      </c>
      <c r="G22" s="42" t="s">
        <v>911</v>
      </c>
      <c r="H22" s="181">
        <v>100</v>
      </c>
      <c r="I22" s="271">
        <v>60</v>
      </c>
      <c r="J22" s="195">
        <v>90</v>
      </c>
      <c r="K22" s="72" t="s">
        <v>894</v>
      </c>
      <c r="L22" s="103"/>
      <c r="M22" s="100"/>
      <c r="N22" s="100"/>
      <c r="O22" s="100"/>
      <c r="P22" s="100"/>
    </row>
    <row r="23" spans="1:16" ht="11.25" customHeight="1" outlineLevel="2">
      <c r="A23" s="10">
        <f t="shared" si="0"/>
        <v>15</v>
      </c>
      <c r="B23" s="64">
        <f t="shared" si="1"/>
        <v>20</v>
      </c>
      <c r="C23" s="46" t="s">
        <v>543</v>
      </c>
      <c r="D23" s="30" t="s">
        <v>580</v>
      </c>
      <c r="E23" s="94" t="s">
        <v>585</v>
      </c>
      <c r="F23" s="11" t="s">
        <v>952</v>
      </c>
      <c r="G23" s="42" t="s">
        <v>1008</v>
      </c>
      <c r="H23" s="181">
        <v>100</v>
      </c>
      <c r="I23" s="271">
        <v>60</v>
      </c>
      <c r="J23" s="195">
        <v>90</v>
      </c>
      <c r="K23" s="72" t="s">
        <v>895</v>
      </c>
      <c r="L23" s="103"/>
      <c r="M23" s="100"/>
      <c r="N23" s="100"/>
      <c r="O23" s="100"/>
      <c r="P23" s="100"/>
    </row>
    <row r="24" spans="1:16" ht="11.25" customHeight="1" outlineLevel="2">
      <c r="A24" s="10">
        <f t="shared" si="0"/>
        <v>16</v>
      </c>
      <c r="B24" s="64">
        <f t="shared" si="1"/>
        <v>21</v>
      </c>
      <c r="C24" s="46" t="s">
        <v>544</v>
      </c>
      <c r="D24" s="3" t="s">
        <v>848</v>
      </c>
      <c r="E24" s="94" t="s">
        <v>881</v>
      </c>
      <c r="F24" s="11" t="s">
        <v>953</v>
      </c>
      <c r="G24" s="42" t="s">
        <v>1009</v>
      </c>
      <c r="H24" s="181">
        <v>100</v>
      </c>
      <c r="I24" s="271">
        <v>60</v>
      </c>
      <c r="J24" s="195">
        <v>90</v>
      </c>
      <c r="K24" s="72" t="s">
        <v>896</v>
      </c>
      <c r="L24" s="103"/>
      <c r="M24" s="100"/>
      <c r="N24" s="100"/>
      <c r="O24" s="100"/>
      <c r="P24" s="100"/>
    </row>
    <row r="25" spans="1:16" ht="11.25" customHeight="1" outlineLevel="2">
      <c r="A25" s="10">
        <f t="shared" si="0"/>
        <v>17</v>
      </c>
      <c r="B25" s="64">
        <f t="shared" si="1"/>
        <v>22</v>
      </c>
      <c r="C25" s="46" t="s">
        <v>545</v>
      </c>
      <c r="D25" s="3" t="s">
        <v>849</v>
      </c>
      <c r="E25" s="94" t="s">
        <v>881</v>
      </c>
      <c r="F25" s="11" t="s">
        <v>954</v>
      </c>
      <c r="G25" s="42" t="s">
        <v>825</v>
      </c>
      <c r="H25" s="181">
        <v>100</v>
      </c>
      <c r="I25" s="271">
        <v>60</v>
      </c>
      <c r="J25" s="195">
        <v>90</v>
      </c>
      <c r="K25" s="72" t="s">
        <v>897</v>
      </c>
      <c r="L25" s="103"/>
      <c r="M25" s="100"/>
      <c r="N25" s="100"/>
      <c r="O25" s="100"/>
      <c r="P25" s="100"/>
    </row>
    <row r="26" spans="1:16" ht="11.25" customHeight="1" outlineLevel="2">
      <c r="A26" s="10">
        <f t="shared" si="0"/>
        <v>18</v>
      </c>
      <c r="B26" s="64">
        <f t="shared" si="1"/>
        <v>23</v>
      </c>
      <c r="C26" s="46" t="s">
        <v>546</v>
      </c>
      <c r="D26" s="3" t="s">
        <v>850</v>
      </c>
      <c r="E26" s="94" t="s">
        <v>881</v>
      </c>
      <c r="F26" s="11" t="s">
        <v>1021</v>
      </c>
      <c r="G26" s="42" t="s">
        <v>825</v>
      </c>
      <c r="H26" s="181">
        <v>100</v>
      </c>
      <c r="I26" s="271">
        <v>60</v>
      </c>
      <c r="J26" s="195">
        <v>90</v>
      </c>
      <c r="K26" s="72" t="s">
        <v>1022</v>
      </c>
      <c r="L26" s="103"/>
      <c r="M26" s="100"/>
      <c r="N26" s="100"/>
      <c r="O26" s="100"/>
      <c r="P26" s="100"/>
    </row>
    <row r="27" spans="1:16" ht="11.25" customHeight="1" outlineLevel="2">
      <c r="A27" s="10">
        <f t="shared" si="0"/>
        <v>19</v>
      </c>
      <c r="B27" s="64">
        <f t="shared" si="1"/>
        <v>24</v>
      </c>
      <c r="C27" s="46" t="s">
        <v>547</v>
      </c>
      <c r="D27" s="3" t="s">
        <v>851</v>
      </c>
      <c r="E27" s="94" t="s">
        <v>881</v>
      </c>
      <c r="F27" s="11" t="s">
        <v>955</v>
      </c>
      <c r="G27" s="42" t="s">
        <v>825</v>
      </c>
      <c r="H27" s="181">
        <v>100</v>
      </c>
      <c r="I27" s="271">
        <v>60</v>
      </c>
      <c r="J27" s="195">
        <v>90</v>
      </c>
      <c r="K27" s="72" t="s">
        <v>898</v>
      </c>
      <c r="L27" s="103"/>
      <c r="M27" s="100"/>
      <c r="N27" s="100"/>
      <c r="O27" s="100"/>
      <c r="P27" s="100"/>
    </row>
    <row r="28" spans="1:16" ht="11.25" customHeight="1" outlineLevel="2">
      <c r="A28" s="10">
        <f t="shared" si="0"/>
        <v>20</v>
      </c>
      <c r="B28" s="64">
        <f t="shared" si="1"/>
        <v>25</v>
      </c>
      <c r="C28" s="46" t="s">
        <v>548</v>
      </c>
      <c r="D28" s="30" t="s">
        <v>569</v>
      </c>
      <c r="E28" s="94" t="s">
        <v>585</v>
      </c>
      <c r="F28" s="11" t="s">
        <v>956</v>
      </c>
      <c r="G28" s="42" t="s">
        <v>911</v>
      </c>
      <c r="H28" s="181">
        <v>100</v>
      </c>
      <c r="I28" s="271">
        <v>60</v>
      </c>
      <c r="J28" s="195">
        <v>90</v>
      </c>
      <c r="K28" s="72" t="s">
        <v>899</v>
      </c>
      <c r="L28" s="103"/>
      <c r="M28" s="100"/>
      <c r="N28" s="100"/>
      <c r="O28" s="100"/>
      <c r="P28" s="100"/>
    </row>
    <row r="29" spans="1:16" ht="11.25" customHeight="1" outlineLevel="2">
      <c r="A29" s="10">
        <f t="shared" si="0"/>
        <v>21</v>
      </c>
      <c r="B29" s="64">
        <f t="shared" si="1"/>
        <v>26</v>
      </c>
      <c r="C29" s="46" t="s">
        <v>549</v>
      </c>
      <c r="D29" s="3" t="s">
        <v>852</v>
      </c>
      <c r="E29" s="94" t="s">
        <v>880</v>
      </c>
      <c r="F29" s="11" t="s">
        <v>957</v>
      </c>
      <c r="G29" s="42" t="s">
        <v>1006</v>
      </c>
      <c r="H29" s="181">
        <v>100</v>
      </c>
      <c r="I29" s="271">
        <v>60</v>
      </c>
      <c r="J29" s="195">
        <v>90</v>
      </c>
      <c r="K29" s="72" t="s">
        <v>1023</v>
      </c>
      <c r="L29" s="103"/>
      <c r="M29" s="100"/>
      <c r="N29" s="100"/>
      <c r="O29" s="100"/>
      <c r="P29" s="100"/>
    </row>
    <row r="30" spans="1:16" ht="11.25" customHeight="1" outlineLevel="2">
      <c r="A30" s="10">
        <f t="shared" si="0"/>
        <v>22</v>
      </c>
      <c r="B30" s="64">
        <f t="shared" si="1"/>
        <v>27</v>
      </c>
      <c r="C30" s="46" t="s">
        <v>550</v>
      </c>
      <c r="D30" s="30" t="s">
        <v>816</v>
      </c>
      <c r="E30" s="94" t="s">
        <v>585</v>
      </c>
      <c r="F30" s="11" t="s">
        <v>958</v>
      </c>
      <c r="G30" s="42" t="s">
        <v>911</v>
      </c>
      <c r="H30" s="181">
        <v>100</v>
      </c>
      <c r="I30" s="271">
        <v>60</v>
      </c>
      <c r="J30" s="195">
        <v>90</v>
      </c>
      <c r="K30" s="72" t="s">
        <v>900</v>
      </c>
      <c r="L30" s="103"/>
      <c r="M30" s="100"/>
      <c r="N30" s="100"/>
      <c r="O30" s="100"/>
      <c r="P30" s="100"/>
    </row>
    <row r="31" spans="1:16" ht="11.25" customHeight="1" outlineLevel="2">
      <c r="A31" s="10">
        <f t="shared" si="0"/>
        <v>23</v>
      </c>
      <c r="B31" s="64">
        <f t="shared" si="1"/>
        <v>28</v>
      </c>
      <c r="C31" s="46" t="s">
        <v>551</v>
      </c>
      <c r="D31" s="5" t="s">
        <v>853</v>
      </c>
      <c r="E31" s="94" t="s">
        <v>880</v>
      </c>
      <c r="F31" s="11" t="s">
        <v>959</v>
      </c>
      <c r="G31" s="42" t="s">
        <v>825</v>
      </c>
      <c r="H31" s="181">
        <v>100</v>
      </c>
      <c r="I31" s="271">
        <v>60</v>
      </c>
      <c r="J31" s="195">
        <v>90</v>
      </c>
      <c r="K31" s="72" t="s">
        <v>901</v>
      </c>
      <c r="L31" s="103"/>
      <c r="M31" s="100"/>
      <c r="N31" s="100"/>
      <c r="O31" s="100"/>
      <c r="P31" s="100"/>
    </row>
    <row r="32" spans="1:16" ht="11.25" customHeight="1" outlineLevel="2">
      <c r="A32" s="10">
        <f t="shared" si="0"/>
        <v>24</v>
      </c>
      <c r="B32" s="64">
        <f t="shared" si="1"/>
        <v>29</v>
      </c>
      <c r="C32" s="46" t="s">
        <v>552</v>
      </c>
      <c r="D32" s="5" t="s">
        <v>565</v>
      </c>
      <c r="E32" s="94" t="s">
        <v>880</v>
      </c>
      <c r="F32" s="11" t="s">
        <v>960</v>
      </c>
      <c r="G32" s="42" t="s">
        <v>825</v>
      </c>
      <c r="H32" s="181">
        <v>100</v>
      </c>
      <c r="I32" s="271">
        <v>60</v>
      </c>
      <c r="J32" s="195">
        <v>90</v>
      </c>
      <c r="K32" s="72" t="s">
        <v>902</v>
      </c>
      <c r="L32" s="103"/>
      <c r="M32" s="100"/>
      <c r="N32" s="100"/>
      <c r="O32" s="100"/>
      <c r="P32" s="100"/>
    </row>
    <row r="33" spans="1:16" ht="11.25" customHeight="1" outlineLevel="2">
      <c r="A33" s="10">
        <f t="shared" si="0"/>
        <v>25</v>
      </c>
      <c r="B33" s="64">
        <f t="shared" si="1"/>
        <v>30</v>
      </c>
      <c r="C33" s="46" t="s">
        <v>553</v>
      </c>
      <c r="D33" s="5" t="s">
        <v>566</v>
      </c>
      <c r="E33" s="94" t="s">
        <v>880</v>
      </c>
      <c r="F33" s="11" t="s">
        <v>961</v>
      </c>
      <c r="G33" s="42" t="s">
        <v>825</v>
      </c>
      <c r="H33" s="181">
        <v>100</v>
      </c>
      <c r="I33" s="271">
        <v>60</v>
      </c>
      <c r="J33" s="195">
        <v>90</v>
      </c>
      <c r="K33" s="72" t="s">
        <v>1024</v>
      </c>
      <c r="L33" s="103"/>
      <c r="M33" s="100"/>
      <c r="N33" s="100"/>
      <c r="O33" s="100"/>
      <c r="P33" s="100"/>
    </row>
    <row r="34" spans="1:16" ht="11.25" customHeight="1" outlineLevel="2">
      <c r="A34" s="10">
        <f t="shared" si="0"/>
        <v>26</v>
      </c>
      <c r="B34" s="64">
        <f t="shared" si="1"/>
        <v>31</v>
      </c>
      <c r="C34" s="46" t="s">
        <v>554</v>
      </c>
      <c r="D34" s="5" t="s">
        <v>854</v>
      </c>
      <c r="E34" s="94" t="s">
        <v>881</v>
      </c>
      <c r="F34" s="11" t="s">
        <v>962</v>
      </c>
      <c r="G34" s="42" t="s">
        <v>825</v>
      </c>
      <c r="H34" s="181">
        <v>100</v>
      </c>
      <c r="I34" s="271">
        <v>60</v>
      </c>
      <c r="J34" s="195">
        <v>90</v>
      </c>
      <c r="K34" s="72" t="s">
        <v>903</v>
      </c>
      <c r="L34" s="103"/>
      <c r="M34" s="100"/>
      <c r="N34" s="100"/>
      <c r="O34" s="100"/>
      <c r="P34" s="100"/>
    </row>
    <row r="35" spans="1:16" ht="11.25" customHeight="1" outlineLevel="2">
      <c r="A35" s="10">
        <f t="shared" si="0"/>
        <v>27</v>
      </c>
      <c r="B35" s="64">
        <f t="shared" si="1"/>
        <v>32</v>
      </c>
      <c r="C35" s="46" t="s">
        <v>555</v>
      </c>
      <c r="D35" s="5" t="s">
        <v>564</v>
      </c>
      <c r="E35" s="94" t="s">
        <v>881</v>
      </c>
      <c r="F35" s="11" t="s">
        <v>963</v>
      </c>
      <c r="G35" s="42" t="s">
        <v>1010</v>
      </c>
      <c r="H35" s="181">
        <v>100</v>
      </c>
      <c r="I35" s="271">
        <v>60</v>
      </c>
      <c r="J35" s="195">
        <v>90</v>
      </c>
      <c r="K35" s="72" t="s">
        <v>904</v>
      </c>
      <c r="L35" s="103"/>
      <c r="M35" s="100"/>
      <c r="N35" s="100"/>
      <c r="O35" s="100"/>
      <c r="P35" s="100"/>
    </row>
    <row r="36" spans="1:16" ht="11.25" customHeight="1" outlineLevel="2">
      <c r="A36" s="10">
        <f t="shared" si="0"/>
        <v>28</v>
      </c>
      <c r="B36" s="64">
        <f t="shared" si="1"/>
        <v>33</v>
      </c>
      <c r="C36" s="46" t="s">
        <v>556</v>
      </c>
      <c r="D36" s="30" t="s">
        <v>855</v>
      </c>
      <c r="E36" s="94" t="s">
        <v>585</v>
      </c>
      <c r="F36" s="11" t="s">
        <v>964</v>
      </c>
      <c r="G36" s="42" t="s">
        <v>855</v>
      </c>
      <c r="H36" s="181">
        <v>100</v>
      </c>
      <c r="I36" s="271">
        <v>60</v>
      </c>
      <c r="J36" s="195">
        <v>90</v>
      </c>
      <c r="K36" s="72" t="s">
        <v>1025</v>
      </c>
      <c r="L36" s="103"/>
      <c r="M36" s="100"/>
      <c r="N36" s="100"/>
      <c r="O36" s="100"/>
      <c r="P36" s="100"/>
    </row>
    <row r="37" spans="1:16" ht="11.25" customHeight="1" outlineLevel="2">
      <c r="A37" s="10">
        <f t="shared" si="0"/>
        <v>29</v>
      </c>
      <c r="B37" s="64">
        <f t="shared" si="1"/>
        <v>34</v>
      </c>
      <c r="C37" s="46" t="s">
        <v>557</v>
      </c>
      <c r="D37" s="30" t="s">
        <v>856</v>
      </c>
      <c r="E37" s="94" t="s">
        <v>585</v>
      </c>
      <c r="F37" s="11" t="s">
        <v>965</v>
      </c>
      <c r="G37" s="42" t="s">
        <v>585</v>
      </c>
      <c r="H37" s="181">
        <v>100</v>
      </c>
      <c r="I37" s="271">
        <v>60</v>
      </c>
      <c r="J37" s="195">
        <v>90</v>
      </c>
      <c r="K37" s="72" t="s">
        <v>905</v>
      </c>
      <c r="L37" s="103"/>
      <c r="M37" s="100"/>
      <c r="N37" s="100"/>
      <c r="O37" s="100"/>
      <c r="P37" s="100"/>
    </row>
    <row r="38" spans="1:16" ht="11.25" customHeight="1" outlineLevel="2">
      <c r="A38" s="10" t="e">
        <f>#REF!+1</f>
        <v>#REF!</v>
      </c>
      <c r="B38" s="64">
        <f t="shared" si="1"/>
        <v>35</v>
      </c>
      <c r="C38" s="46" t="s">
        <v>558</v>
      </c>
      <c r="D38" s="5" t="s">
        <v>857</v>
      </c>
      <c r="E38" s="94" t="s">
        <v>880</v>
      </c>
      <c r="F38" s="11" t="s">
        <v>966</v>
      </c>
      <c r="G38" s="42" t="s">
        <v>1011</v>
      </c>
      <c r="H38" s="181">
        <v>100</v>
      </c>
      <c r="I38" s="271">
        <v>60</v>
      </c>
      <c r="J38" s="195">
        <v>90</v>
      </c>
      <c r="K38" s="72" t="s">
        <v>906</v>
      </c>
      <c r="L38" s="103"/>
      <c r="M38" s="100"/>
      <c r="N38" s="100"/>
      <c r="O38" s="100"/>
      <c r="P38" s="100"/>
    </row>
    <row r="39" spans="2:16" ht="11.25" customHeight="1">
      <c r="B39" s="79" t="s">
        <v>807</v>
      </c>
      <c r="C39" s="80"/>
      <c r="D39" s="80"/>
      <c r="E39" s="80"/>
      <c r="F39" s="80"/>
      <c r="G39" s="81"/>
      <c r="H39" s="182"/>
      <c r="I39" s="82"/>
      <c r="J39" s="199"/>
      <c r="K39" s="93"/>
      <c r="L39" s="105"/>
      <c r="M39" s="106"/>
      <c r="N39" s="106"/>
      <c r="O39" s="106"/>
      <c r="P39" s="107"/>
    </row>
    <row r="40" spans="1:16" s="15" customFormat="1" ht="10.5" customHeight="1" outlineLevel="2">
      <c r="A40" s="10">
        <v>47</v>
      </c>
      <c r="B40" s="63">
        <f>B38+1</f>
        <v>36</v>
      </c>
      <c r="C40" s="46" t="s">
        <v>246</v>
      </c>
      <c r="D40" s="47" t="s">
        <v>858</v>
      </c>
      <c r="E40" s="94" t="s">
        <v>585</v>
      </c>
      <c r="F40" s="11" t="s">
        <v>967</v>
      </c>
      <c r="G40" s="61" t="s">
        <v>911</v>
      </c>
      <c r="H40" s="181">
        <v>100</v>
      </c>
      <c r="I40" s="7">
        <v>60</v>
      </c>
      <c r="J40" s="200">
        <v>90</v>
      </c>
      <c r="K40" s="72" t="s">
        <v>588</v>
      </c>
      <c r="L40" s="103"/>
      <c r="M40" s="100"/>
      <c r="N40" s="100"/>
      <c r="O40" s="100"/>
      <c r="P40" s="104"/>
    </row>
    <row r="41" spans="1:16" ht="11.25" customHeight="1" outlineLevel="2">
      <c r="A41" s="10">
        <f aca="true" t="shared" si="2" ref="A41:A51">A40+1</f>
        <v>48</v>
      </c>
      <c r="B41" s="64">
        <f aca="true" t="shared" si="3" ref="B41:B51">B40+1</f>
        <v>37</v>
      </c>
      <c r="C41" s="46" t="s">
        <v>1077</v>
      </c>
      <c r="D41" s="5" t="s">
        <v>1026</v>
      </c>
      <c r="E41" s="94" t="s">
        <v>881</v>
      </c>
      <c r="F41" s="11" t="s">
        <v>1027</v>
      </c>
      <c r="G41" s="59" t="s">
        <v>825</v>
      </c>
      <c r="H41" s="181">
        <v>100</v>
      </c>
      <c r="I41" s="7">
        <v>60</v>
      </c>
      <c r="J41" s="200">
        <v>90</v>
      </c>
      <c r="K41" s="72" t="s">
        <v>922</v>
      </c>
      <c r="L41" s="103"/>
      <c r="M41" s="100"/>
      <c r="N41" s="100"/>
      <c r="O41" s="100"/>
      <c r="P41" s="104"/>
    </row>
    <row r="42" spans="1:16" ht="11.25" customHeight="1" outlineLevel="2">
      <c r="A42" s="10">
        <f t="shared" si="2"/>
        <v>49</v>
      </c>
      <c r="B42" s="64">
        <f t="shared" si="3"/>
        <v>38</v>
      </c>
      <c r="C42" s="46" t="s">
        <v>1067</v>
      </c>
      <c r="D42" s="5" t="s">
        <v>578</v>
      </c>
      <c r="E42" s="94" t="s">
        <v>881</v>
      </c>
      <c r="F42" s="11" t="s">
        <v>969</v>
      </c>
      <c r="G42" s="59" t="s">
        <v>911</v>
      </c>
      <c r="H42" s="181">
        <v>100</v>
      </c>
      <c r="I42" s="7">
        <v>60</v>
      </c>
      <c r="J42" s="200">
        <v>90</v>
      </c>
      <c r="K42" s="72" t="s">
        <v>968</v>
      </c>
      <c r="L42" s="103"/>
      <c r="M42" s="100"/>
      <c r="N42" s="100"/>
      <c r="O42" s="100"/>
      <c r="P42" s="104"/>
    </row>
    <row r="43" spans="1:16" ht="11.25" customHeight="1" outlineLevel="2">
      <c r="A43" s="10">
        <f t="shared" si="2"/>
        <v>50</v>
      </c>
      <c r="B43" s="64">
        <f t="shared" si="3"/>
        <v>39</v>
      </c>
      <c r="C43" s="46" t="s">
        <v>1068</v>
      </c>
      <c r="D43" s="5" t="s">
        <v>859</v>
      </c>
      <c r="E43" s="94" t="s">
        <v>881</v>
      </c>
      <c r="F43" s="11" t="s">
        <v>970</v>
      </c>
      <c r="G43" s="59" t="s">
        <v>825</v>
      </c>
      <c r="H43" s="181">
        <v>100</v>
      </c>
      <c r="I43" s="7">
        <v>60</v>
      </c>
      <c r="J43" s="200">
        <v>90</v>
      </c>
      <c r="K43" s="72" t="s">
        <v>923</v>
      </c>
      <c r="L43" s="103"/>
      <c r="M43" s="100"/>
      <c r="N43" s="100"/>
      <c r="O43" s="100"/>
      <c r="P43" s="104"/>
    </row>
    <row r="44" spans="1:16" ht="11.25" customHeight="1" outlineLevel="2">
      <c r="A44" s="10">
        <f t="shared" si="2"/>
        <v>51</v>
      </c>
      <c r="B44" s="64">
        <f t="shared" si="3"/>
        <v>40</v>
      </c>
      <c r="C44" s="46" t="s">
        <v>1069</v>
      </c>
      <c r="D44" s="5" t="s">
        <v>579</v>
      </c>
      <c r="E44" s="94" t="s">
        <v>881</v>
      </c>
      <c r="F44" s="11" t="s">
        <v>971</v>
      </c>
      <c r="G44" s="59" t="s">
        <v>911</v>
      </c>
      <c r="H44" s="181">
        <v>100</v>
      </c>
      <c r="I44" s="7">
        <v>60</v>
      </c>
      <c r="J44" s="200">
        <v>90</v>
      </c>
      <c r="K44" s="72" t="s">
        <v>924</v>
      </c>
      <c r="L44" s="103"/>
      <c r="M44" s="100"/>
      <c r="N44" s="100"/>
      <c r="O44" s="100"/>
      <c r="P44" s="104"/>
    </row>
    <row r="45" spans="1:16" ht="11.25" customHeight="1" outlineLevel="2">
      <c r="A45" s="10">
        <f t="shared" si="2"/>
        <v>52</v>
      </c>
      <c r="B45" s="64">
        <f t="shared" si="3"/>
        <v>41</v>
      </c>
      <c r="C45" s="22" t="s">
        <v>1070</v>
      </c>
      <c r="D45" s="30" t="s">
        <v>860</v>
      </c>
      <c r="E45" s="94" t="s">
        <v>585</v>
      </c>
      <c r="F45" s="11" t="s">
        <v>972</v>
      </c>
      <c r="G45" s="59" t="s">
        <v>911</v>
      </c>
      <c r="H45" s="181">
        <v>100</v>
      </c>
      <c r="I45" s="7">
        <v>60</v>
      </c>
      <c r="J45" s="200">
        <v>90</v>
      </c>
      <c r="K45" s="72" t="s">
        <v>925</v>
      </c>
      <c r="L45" s="103"/>
      <c r="M45" s="100"/>
      <c r="N45" s="100"/>
      <c r="O45" s="100"/>
      <c r="P45" s="104"/>
    </row>
    <row r="46" spans="1:16" ht="11.25" customHeight="1" outlineLevel="2">
      <c r="A46" s="10">
        <f t="shared" si="2"/>
        <v>53</v>
      </c>
      <c r="B46" s="64">
        <f t="shared" si="3"/>
        <v>42</v>
      </c>
      <c r="C46" s="22" t="s">
        <v>1071</v>
      </c>
      <c r="D46" s="30" t="s">
        <v>861</v>
      </c>
      <c r="E46" s="94" t="s">
        <v>585</v>
      </c>
      <c r="F46" s="11" t="s">
        <v>973</v>
      </c>
      <c r="G46" s="59" t="s">
        <v>526</v>
      </c>
      <c r="H46" s="181">
        <v>100</v>
      </c>
      <c r="I46" s="7">
        <v>60</v>
      </c>
      <c r="J46" s="200">
        <v>90</v>
      </c>
      <c r="K46" s="72" t="s">
        <v>926</v>
      </c>
      <c r="L46" s="103"/>
      <c r="M46" s="100"/>
      <c r="N46" s="100"/>
      <c r="O46" s="100"/>
      <c r="P46" s="104"/>
    </row>
    <row r="47" spans="1:16" ht="11.25" customHeight="1" outlineLevel="2">
      <c r="A47" s="10">
        <f t="shared" si="2"/>
        <v>54</v>
      </c>
      <c r="B47" s="64">
        <f t="shared" si="3"/>
        <v>43</v>
      </c>
      <c r="C47" s="22" t="s">
        <v>1072</v>
      </c>
      <c r="D47" s="30" t="s">
        <v>862</v>
      </c>
      <c r="E47" s="94" t="s">
        <v>585</v>
      </c>
      <c r="F47" s="11" t="s">
        <v>974</v>
      </c>
      <c r="G47" s="59" t="s">
        <v>911</v>
      </c>
      <c r="H47" s="181">
        <v>100</v>
      </c>
      <c r="I47" s="7">
        <v>60</v>
      </c>
      <c r="J47" s="200">
        <v>90</v>
      </c>
      <c r="K47" s="72" t="s">
        <v>927</v>
      </c>
      <c r="L47" s="103"/>
      <c r="M47" s="100"/>
      <c r="N47" s="100"/>
      <c r="O47" s="100"/>
      <c r="P47" s="104"/>
    </row>
    <row r="48" spans="1:16" ht="11.25" customHeight="1" outlineLevel="2">
      <c r="A48" s="10">
        <f t="shared" si="2"/>
        <v>55</v>
      </c>
      <c r="B48" s="64">
        <f t="shared" si="3"/>
        <v>44</v>
      </c>
      <c r="C48" s="22" t="s">
        <v>1073</v>
      </c>
      <c r="D48" s="5" t="s">
        <v>577</v>
      </c>
      <c r="E48" s="94" t="s">
        <v>880</v>
      </c>
      <c r="F48" s="11" t="s">
        <v>975</v>
      </c>
      <c r="G48" s="59" t="s">
        <v>911</v>
      </c>
      <c r="H48" s="181">
        <v>100</v>
      </c>
      <c r="I48" s="7">
        <v>60</v>
      </c>
      <c r="J48" s="200">
        <v>90</v>
      </c>
      <c r="K48" s="72" t="s">
        <v>928</v>
      </c>
      <c r="L48" s="103"/>
      <c r="M48" s="100"/>
      <c r="N48" s="100"/>
      <c r="O48" s="100"/>
      <c r="P48" s="104"/>
    </row>
    <row r="49" spans="1:16" ht="11.25" customHeight="1" outlineLevel="2">
      <c r="A49" s="10">
        <f t="shared" si="2"/>
        <v>56</v>
      </c>
      <c r="B49" s="64">
        <f t="shared" si="3"/>
        <v>45</v>
      </c>
      <c r="C49" s="22" t="s">
        <v>1074</v>
      </c>
      <c r="D49" s="5" t="s">
        <v>863</v>
      </c>
      <c r="E49" s="94" t="s">
        <v>880</v>
      </c>
      <c r="F49" s="11" t="s">
        <v>976</v>
      </c>
      <c r="G49" s="59" t="s">
        <v>911</v>
      </c>
      <c r="H49" s="181">
        <v>100</v>
      </c>
      <c r="I49" s="7">
        <v>60</v>
      </c>
      <c r="J49" s="200">
        <v>90</v>
      </c>
      <c r="K49" s="72" t="s">
        <v>929</v>
      </c>
      <c r="L49" s="103"/>
      <c r="M49" s="100"/>
      <c r="N49" s="100"/>
      <c r="O49" s="100"/>
      <c r="P49" s="104"/>
    </row>
    <row r="50" spans="1:16" ht="11.25" customHeight="1" outlineLevel="2">
      <c r="A50" s="10">
        <f t="shared" si="2"/>
        <v>57</v>
      </c>
      <c r="B50" s="64">
        <f t="shared" si="3"/>
        <v>46</v>
      </c>
      <c r="C50" s="22" t="s">
        <v>1075</v>
      </c>
      <c r="D50" s="5" t="s">
        <v>864</v>
      </c>
      <c r="E50" s="94" t="s">
        <v>881</v>
      </c>
      <c r="F50" s="11" t="s">
        <v>977</v>
      </c>
      <c r="G50" s="59" t="s">
        <v>568</v>
      </c>
      <c r="H50" s="181">
        <v>100</v>
      </c>
      <c r="I50" s="7">
        <v>60</v>
      </c>
      <c r="J50" s="200">
        <v>90</v>
      </c>
      <c r="K50" s="72" t="s">
        <v>930</v>
      </c>
      <c r="L50" s="103"/>
      <c r="M50" s="100"/>
      <c r="N50" s="100"/>
      <c r="O50" s="100"/>
      <c r="P50" s="104"/>
    </row>
    <row r="51" spans="1:16" ht="11.25" customHeight="1" outlineLevel="2">
      <c r="A51" s="10">
        <f t="shared" si="2"/>
        <v>58</v>
      </c>
      <c r="B51" s="64">
        <f t="shared" si="3"/>
        <v>47</v>
      </c>
      <c r="C51" s="22" t="s">
        <v>1076</v>
      </c>
      <c r="D51" s="5" t="s">
        <v>865</v>
      </c>
      <c r="E51" s="94" t="s">
        <v>881</v>
      </c>
      <c r="F51" s="11" t="s">
        <v>978</v>
      </c>
      <c r="G51" s="59" t="s">
        <v>825</v>
      </c>
      <c r="H51" s="181">
        <v>100</v>
      </c>
      <c r="I51" s="7">
        <v>60</v>
      </c>
      <c r="J51" s="200">
        <v>90</v>
      </c>
      <c r="K51" s="72" t="s">
        <v>931</v>
      </c>
      <c r="L51" s="103"/>
      <c r="M51" s="100"/>
      <c r="N51" s="100"/>
      <c r="O51" s="100"/>
      <c r="P51" s="104"/>
    </row>
    <row r="52" spans="2:16" ht="11.25" customHeight="1">
      <c r="B52" s="87" t="s">
        <v>866</v>
      </c>
      <c r="C52" s="88"/>
      <c r="D52" s="88"/>
      <c r="E52" s="88"/>
      <c r="F52" s="88"/>
      <c r="G52" s="89"/>
      <c r="H52" s="183"/>
      <c r="I52" s="90"/>
      <c r="J52" s="201"/>
      <c r="K52" s="92"/>
      <c r="L52" s="108"/>
      <c r="M52" s="109"/>
      <c r="N52" s="109"/>
      <c r="O52" s="109"/>
      <c r="P52" s="110"/>
    </row>
    <row r="53" spans="1:16" s="15" customFormat="1" ht="10.5" customHeight="1" outlineLevel="2">
      <c r="A53" s="10" t="e">
        <f>#REF!+1</f>
        <v>#REF!</v>
      </c>
      <c r="B53" s="63">
        <f>B51+1</f>
        <v>48</v>
      </c>
      <c r="C53" s="22" t="s">
        <v>1089</v>
      </c>
      <c r="D53" s="47" t="s">
        <v>581</v>
      </c>
      <c r="E53" s="94" t="s">
        <v>585</v>
      </c>
      <c r="F53" s="11" t="s">
        <v>979</v>
      </c>
      <c r="G53" s="61" t="s">
        <v>911</v>
      </c>
      <c r="H53" s="181">
        <v>100</v>
      </c>
      <c r="I53" s="7">
        <v>60</v>
      </c>
      <c r="J53" s="200">
        <v>90</v>
      </c>
      <c r="K53" s="72" t="s">
        <v>24</v>
      </c>
      <c r="L53" s="103"/>
      <c r="M53" s="100"/>
      <c r="N53" s="100"/>
      <c r="O53" s="100"/>
      <c r="P53" s="104"/>
    </row>
    <row r="54" spans="1:16" ht="11.25" customHeight="1" outlineLevel="2">
      <c r="A54" s="10" t="e">
        <f aca="true" t="shared" si="4" ref="A54:A62">A53+1</f>
        <v>#REF!</v>
      </c>
      <c r="B54" s="64">
        <f aca="true" t="shared" si="5" ref="B54:B62">B53+1</f>
        <v>49</v>
      </c>
      <c r="C54" s="22" t="s">
        <v>1078</v>
      </c>
      <c r="D54" s="5" t="s">
        <v>813</v>
      </c>
      <c r="E54" s="94" t="s">
        <v>880</v>
      </c>
      <c r="F54" s="11" t="s">
        <v>980</v>
      </c>
      <c r="G54" s="59" t="s">
        <v>825</v>
      </c>
      <c r="H54" s="181">
        <v>100</v>
      </c>
      <c r="I54" s="7">
        <v>60</v>
      </c>
      <c r="J54" s="200">
        <v>90</v>
      </c>
      <c r="K54" s="72" t="s">
        <v>25</v>
      </c>
      <c r="L54" s="111"/>
      <c r="M54" s="100"/>
      <c r="N54" s="100"/>
      <c r="O54" s="100"/>
      <c r="P54" s="104"/>
    </row>
    <row r="55" spans="1:16" ht="11.25" customHeight="1" outlineLevel="2">
      <c r="A55" s="10" t="e">
        <f t="shared" si="4"/>
        <v>#REF!</v>
      </c>
      <c r="B55" s="64">
        <f t="shared" si="5"/>
        <v>50</v>
      </c>
      <c r="C55" s="22" t="s">
        <v>1079</v>
      </c>
      <c r="D55" s="5" t="s">
        <v>867</v>
      </c>
      <c r="E55" s="94" t="s">
        <v>880</v>
      </c>
      <c r="F55" s="11" t="s">
        <v>981</v>
      </c>
      <c r="G55" s="59" t="s">
        <v>825</v>
      </c>
      <c r="H55" s="181">
        <v>100</v>
      </c>
      <c r="I55" s="7">
        <v>60</v>
      </c>
      <c r="J55" s="200">
        <v>90</v>
      </c>
      <c r="K55" s="72" t="s">
        <v>26</v>
      </c>
      <c r="L55" s="103"/>
      <c r="M55" s="100"/>
      <c r="N55" s="100"/>
      <c r="O55" s="100"/>
      <c r="P55" s="104"/>
    </row>
    <row r="56" spans="1:16" ht="11.25" customHeight="1" outlineLevel="2">
      <c r="A56" s="10" t="e">
        <f t="shared" si="4"/>
        <v>#REF!</v>
      </c>
      <c r="B56" s="64">
        <f t="shared" si="5"/>
        <v>51</v>
      </c>
      <c r="C56" s="22" t="s">
        <v>1080</v>
      </c>
      <c r="D56" s="5" t="s">
        <v>812</v>
      </c>
      <c r="E56" s="94" t="s">
        <v>881</v>
      </c>
      <c r="F56" s="11" t="s">
        <v>982</v>
      </c>
      <c r="G56" s="59" t="s">
        <v>826</v>
      </c>
      <c r="H56" s="181">
        <v>100</v>
      </c>
      <c r="I56" s="7">
        <v>60</v>
      </c>
      <c r="J56" s="200">
        <v>90</v>
      </c>
      <c r="K56" s="72" t="s">
        <v>27</v>
      </c>
      <c r="L56" s="103"/>
      <c r="M56" s="100"/>
      <c r="N56" s="100"/>
      <c r="O56" s="100"/>
      <c r="P56" s="104"/>
    </row>
    <row r="57" spans="1:16" ht="11.25" customHeight="1" outlineLevel="2">
      <c r="A57" s="10" t="e">
        <f t="shared" si="4"/>
        <v>#REF!</v>
      </c>
      <c r="B57" s="64">
        <f t="shared" si="5"/>
        <v>52</v>
      </c>
      <c r="C57" s="22" t="s">
        <v>1081</v>
      </c>
      <c r="D57" s="5" t="s">
        <v>868</v>
      </c>
      <c r="E57" s="94" t="s">
        <v>881</v>
      </c>
      <c r="F57" s="11" t="s">
        <v>990</v>
      </c>
      <c r="G57" s="59" t="s">
        <v>826</v>
      </c>
      <c r="H57" s="181">
        <v>100</v>
      </c>
      <c r="I57" s="7">
        <v>60</v>
      </c>
      <c r="J57" s="200">
        <v>90</v>
      </c>
      <c r="K57" s="72" t="s">
        <v>28</v>
      </c>
      <c r="L57" s="103"/>
      <c r="M57" s="100"/>
      <c r="N57" s="100"/>
      <c r="O57" s="100"/>
      <c r="P57" s="104"/>
    </row>
    <row r="58" spans="1:16" ht="11.25" customHeight="1" outlineLevel="2">
      <c r="A58" s="10" t="e">
        <f t="shared" si="4"/>
        <v>#REF!</v>
      </c>
      <c r="B58" s="64">
        <f t="shared" si="5"/>
        <v>53</v>
      </c>
      <c r="C58" s="22" t="s">
        <v>1082</v>
      </c>
      <c r="D58" s="30" t="s">
        <v>583</v>
      </c>
      <c r="E58" s="94" t="s">
        <v>585</v>
      </c>
      <c r="F58" s="11" t="s">
        <v>984</v>
      </c>
      <c r="G58" s="59" t="s">
        <v>526</v>
      </c>
      <c r="H58" s="181">
        <v>100</v>
      </c>
      <c r="I58" s="7">
        <v>60</v>
      </c>
      <c r="J58" s="200">
        <v>90</v>
      </c>
      <c r="K58" s="72" t="s">
        <v>29</v>
      </c>
      <c r="L58" s="103"/>
      <c r="M58" s="100"/>
      <c r="N58" s="100"/>
      <c r="O58" s="100"/>
      <c r="P58" s="104"/>
    </row>
    <row r="59" spans="1:16" ht="11.25" customHeight="1" outlineLevel="2">
      <c r="A59" s="10" t="e">
        <f t="shared" si="4"/>
        <v>#REF!</v>
      </c>
      <c r="B59" s="64">
        <f t="shared" si="5"/>
        <v>54</v>
      </c>
      <c r="C59" s="22" t="s">
        <v>1083</v>
      </c>
      <c r="D59" s="30" t="s">
        <v>869</v>
      </c>
      <c r="E59" s="94" t="s">
        <v>585</v>
      </c>
      <c r="F59" s="11" t="s">
        <v>985</v>
      </c>
      <c r="G59" s="59" t="s">
        <v>911</v>
      </c>
      <c r="H59" s="181">
        <v>100</v>
      </c>
      <c r="I59" s="7">
        <v>60</v>
      </c>
      <c r="J59" s="200">
        <v>90</v>
      </c>
      <c r="K59" s="72" t="s">
        <v>30</v>
      </c>
      <c r="L59" s="103"/>
      <c r="M59" s="100"/>
      <c r="N59" s="100"/>
      <c r="O59" s="100"/>
      <c r="P59" s="104"/>
    </row>
    <row r="60" spans="1:16" ht="11.25" customHeight="1" outlineLevel="2">
      <c r="A60" s="10" t="e">
        <f t="shared" si="4"/>
        <v>#REF!</v>
      </c>
      <c r="B60" s="64">
        <f t="shared" si="5"/>
        <v>55</v>
      </c>
      <c r="C60" s="22" t="s">
        <v>1084</v>
      </c>
      <c r="D60" s="5" t="s">
        <v>870</v>
      </c>
      <c r="E60" s="94" t="s">
        <v>881</v>
      </c>
      <c r="F60" s="11" t="s">
        <v>986</v>
      </c>
      <c r="G60" s="59" t="s">
        <v>826</v>
      </c>
      <c r="H60" s="181">
        <v>100</v>
      </c>
      <c r="I60" s="7">
        <v>60</v>
      </c>
      <c r="J60" s="200">
        <v>90</v>
      </c>
      <c r="K60" s="72" t="s">
        <v>31</v>
      </c>
      <c r="L60" s="103"/>
      <c r="M60" s="100"/>
      <c r="N60" s="100"/>
      <c r="O60" s="100"/>
      <c r="P60" s="104"/>
    </row>
    <row r="61" spans="1:16" ht="11.25" customHeight="1" outlineLevel="2">
      <c r="A61" s="10" t="e">
        <f t="shared" si="4"/>
        <v>#REF!</v>
      </c>
      <c r="B61" s="64">
        <f t="shared" si="5"/>
        <v>56</v>
      </c>
      <c r="C61" s="22" t="s">
        <v>1085</v>
      </c>
      <c r="D61" s="30" t="s">
        <v>871</v>
      </c>
      <c r="E61" s="94" t="s">
        <v>585</v>
      </c>
      <c r="F61" s="11" t="s">
        <v>987</v>
      </c>
      <c r="G61" s="59" t="s">
        <v>825</v>
      </c>
      <c r="H61" s="181">
        <v>100</v>
      </c>
      <c r="I61" s="7">
        <v>60</v>
      </c>
      <c r="J61" s="200">
        <v>90</v>
      </c>
      <c r="K61" s="72" t="s">
        <v>32</v>
      </c>
      <c r="L61" s="103"/>
      <c r="M61" s="100"/>
      <c r="N61" s="100"/>
      <c r="O61" s="100"/>
      <c r="P61" s="104"/>
    </row>
    <row r="62" spans="1:16" ht="11.25" customHeight="1" outlineLevel="2">
      <c r="A62" s="10" t="e">
        <f t="shared" si="4"/>
        <v>#REF!</v>
      </c>
      <c r="B62" s="64">
        <f t="shared" si="5"/>
        <v>57</v>
      </c>
      <c r="C62" s="22" t="s">
        <v>1086</v>
      </c>
      <c r="D62" s="30" t="s">
        <v>872</v>
      </c>
      <c r="E62" s="94" t="s">
        <v>585</v>
      </c>
      <c r="F62" s="11" t="s">
        <v>989</v>
      </c>
      <c r="G62" s="59" t="s">
        <v>526</v>
      </c>
      <c r="H62" s="181">
        <v>100</v>
      </c>
      <c r="I62" s="7">
        <v>60</v>
      </c>
      <c r="J62" s="200">
        <v>90</v>
      </c>
      <c r="K62" s="72" t="s">
        <v>33</v>
      </c>
      <c r="L62" s="103"/>
      <c r="M62" s="100"/>
      <c r="N62" s="100"/>
      <c r="O62" s="100"/>
      <c r="P62" s="104"/>
    </row>
    <row r="63" spans="1:16" ht="11.25" customHeight="1" outlineLevel="2">
      <c r="A63" s="10" t="e">
        <f>A60+1</f>
        <v>#REF!</v>
      </c>
      <c r="B63" s="65">
        <f>B60+1</f>
        <v>56</v>
      </c>
      <c r="C63" s="22" t="s">
        <v>1087</v>
      </c>
      <c r="D63" s="51" t="s">
        <v>814</v>
      </c>
      <c r="E63" s="94" t="s">
        <v>881</v>
      </c>
      <c r="F63" s="11" t="s">
        <v>988</v>
      </c>
      <c r="G63" s="60" t="s">
        <v>526</v>
      </c>
      <c r="H63" s="181">
        <v>100</v>
      </c>
      <c r="I63" s="7">
        <v>60</v>
      </c>
      <c r="J63" s="200">
        <v>90</v>
      </c>
      <c r="K63" s="72" t="s">
        <v>34</v>
      </c>
      <c r="L63" s="103"/>
      <c r="M63" s="100"/>
      <c r="N63" s="100"/>
      <c r="O63" s="100"/>
      <c r="P63" s="104"/>
    </row>
    <row r="64" spans="1:16" ht="11.25" customHeight="1" outlineLevel="2">
      <c r="A64" s="10" t="e">
        <f>A59+1</f>
        <v>#REF!</v>
      </c>
      <c r="B64" s="65">
        <f>B59+1</f>
        <v>55</v>
      </c>
      <c r="C64" s="22" t="s">
        <v>1088</v>
      </c>
      <c r="D64" s="51" t="s">
        <v>582</v>
      </c>
      <c r="E64" s="94" t="s">
        <v>881</v>
      </c>
      <c r="F64" s="11" t="s">
        <v>983</v>
      </c>
      <c r="G64" s="60" t="s">
        <v>826</v>
      </c>
      <c r="H64" s="181">
        <v>100</v>
      </c>
      <c r="I64" s="7">
        <v>60</v>
      </c>
      <c r="J64" s="200">
        <v>90</v>
      </c>
      <c r="K64" s="72" t="s">
        <v>35</v>
      </c>
      <c r="L64" s="103"/>
      <c r="M64" s="100"/>
      <c r="N64" s="100"/>
      <c r="O64" s="100"/>
      <c r="P64" s="104"/>
    </row>
    <row r="65" spans="2:16" ht="11.25" customHeight="1">
      <c r="B65" s="83" t="s">
        <v>873</v>
      </c>
      <c r="C65" s="84"/>
      <c r="D65" s="84"/>
      <c r="E65" s="84"/>
      <c r="F65" s="84"/>
      <c r="G65" s="85"/>
      <c r="H65" s="184"/>
      <c r="I65" s="86"/>
      <c r="J65" s="202"/>
      <c r="K65" s="91"/>
      <c r="L65" s="112"/>
      <c r="M65" s="113"/>
      <c r="N65" s="113"/>
      <c r="O65" s="113"/>
      <c r="P65" s="114"/>
    </row>
    <row r="66" spans="1:16" s="15" customFormat="1" ht="10.5" customHeight="1" outlineLevel="2">
      <c r="A66" s="10">
        <v>78</v>
      </c>
      <c r="B66" s="63">
        <f>B64+1</f>
        <v>56</v>
      </c>
      <c r="C66" s="22" t="s">
        <v>1101</v>
      </c>
      <c r="D66" s="47" t="s">
        <v>874</v>
      </c>
      <c r="E66" s="94" t="s">
        <v>585</v>
      </c>
      <c r="F66" s="11" t="s">
        <v>991</v>
      </c>
      <c r="G66" s="61" t="s">
        <v>1012</v>
      </c>
      <c r="H66" s="181">
        <v>100</v>
      </c>
      <c r="I66" s="7">
        <v>60</v>
      </c>
      <c r="J66" s="200">
        <v>90</v>
      </c>
      <c r="K66" s="72" t="s">
        <v>589</v>
      </c>
      <c r="L66" s="103"/>
      <c r="M66" s="100"/>
      <c r="N66" s="100"/>
      <c r="O66" s="100"/>
      <c r="P66" s="104"/>
    </row>
    <row r="67" spans="1:16" ht="11.25" customHeight="1" outlineLevel="2">
      <c r="A67" s="10">
        <f aca="true" t="shared" si="6" ref="A67:B77">A66+1</f>
        <v>79</v>
      </c>
      <c r="B67" s="66">
        <f t="shared" si="6"/>
        <v>57</v>
      </c>
      <c r="C67" s="22" t="s">
        <v>1090</v>
      </c>
      <c r="D67" s="6" t="s">
        <v>875</v>
      </c>
      <c r="E67" s="94" t="s">
        <v>880</v>
      </c>
      <c r="F67" s="11" t="s">
        <v>992</v>
      </c>
      <c r="G67" s="59" t="s">
        <v>1011</v>
      </c>
      <c r="H67" s="181">
        <v>100</v>
      </c>
      <c r="I67" s="7">
        <v>60</v>
      </c>
      <c r="J67" s="200">
        <v>90</v>
      </c>
      <c r="K67" s="72" t="s">
        <v>932</v>
      </c>
      <c r="L67" s="103"/>
      <c r="M67" s="100"/>
      <c r="N67" s="100"/>
      <c r="O67" s="100"/>
      <c r="P67" s="104"/>
    </row>
    <row r="68" spans="1:16" ht="11.25" customHeight="1" outlineLevel="2">
      <c r="A68" s="10" t="e">
        <f>#REF!+1</f>
        <v>#REF!</v>
      </c>
      <c r="B68" s="66">
        <f t="shared" si="6"/>
        <v>58</v>
      </c>
      <c r="C68" s="22" t="s">
        <v>1091</v>
      </c>
      <c r="D68" s="47" t="s">
        <v>876</v>
      </c>
      <c r="E68" s="94" t="s">
        <v>585</v>
      </c>
      <c r="F68" s="11" t="s">
        <v>993</v>
      </c>
      <c r="G68" s="59" t="s">
        <v>1013</v>
      </c>
      <c r="H68" s="181">
        <v>100</v>
      </c>
      <c r="I68" s="7">
        <v>60</v>
      </c>
      <c r="J68" s="200">
        <v>90</v>
      </c>
      <c r="K68" s="72" t="s">
        <v>828</v>
      </c>
      <c r="L68" s="103"/>
      <c r="M68" s="100"/>
      <c r="N68" s="100"/>
      <c r="O68" s="100"/>
      <c r="P68" s="104"/>
    </row>
    <row r="69" spans="1:16" ht="11.25" customHeight="1" outlineLevel="2">
      <c r="A69" s="10" t="e">
        <f t="shared" si="6"/>
        <v>#REF!</v>
      </c>
      <c r="B69" s="66">
        <f t="shared" si="6"/>
        <v>59</v>
      </c>
      <c r="C69" s="22" t="s">
        <v>1092</v>
      </c>
      <c r="D69" s="6" t="s">
        <v>877</v>
      </c>
      <c r="E69" s="94" t="s">
        <v>880</v>
      </c>
      <c r="F69" s="11" t="s">
        <v>994</v>
      </c>
      <c r="G69" s="59" t="s">
        <v>911</v>
      </c>
      <c r="H69" s="181">
        <v>100</v>
      </c>
      <c r="I69" s="7">
        <v>60</v>
      </c>
      <c r="J69" s="200">
        <v>90</v>
      </c>
      <c r="K69" s="72" t="s">
        <v>933</v>
      </c>
      <c r="L69" s="103"/>
      <c r="M69" s="100"/>
      <c r="N69" s="100"/>
      <c r="O69" s="100"/>
      <c r="P69" s="104"/>
    </row>
    <row r="70" spans="1:16" ht="11.25" customHeight="1" outlineLevel="2">
      <c r="A70" s="10">
        <f>A67+1</f>
        <v>80</v>
      </c>
      <c r="B70" s="66">
        <f t="shared" si="6"/>
        <v>60</v>
      </c>
      <c r="C70" s="22" t="s">
        <v>1093</v>
      </c>
      <c r="D70" s="6" t="s">
        <v>878</v>
      </c>
      <c r="E70" s="94" t="s">
        <v>880</v>
      </c>
      <c r="F70" s="11" t="s">
        <v>995</v>
      </c>
      <c r="G70" s="59" t="s">
        <v>911</v>
      </c>
      <c r="H70" s="181">
        <v>100</v>
      </c>
      <c r="I70" s="7">
        <v>60</v>
      </c>
      <c r="J70" s="200">
        <v>90</v>
      </c>
      <c r="K70" s="72" t="s">
        <v>934</v>
      </c>
      <c r="L70" s="103"/>
      <c r="M70" s="100"/>
      <c r="N70" s="100"/>
      <c r="O70" s="100"/>
      <c r="P70" s="104"/>
    </row>
    <row r="71" spans="1:16" ht="11.25" customHeight="1" outlineLevel="2">
      <c r="A71" s="10" t="e">
        <f>A68+1</f>
        <v>#REF!</v>
      </c>
      <c r="B71" s="66">
        <f t="shared" si="6"/>
        <v>61</v>
      </c>
      <c r="C71" s="22" t="s">
        <v>1094</v>
      </c>
      <c r="D71" s="6" t="s">
        <v>882</v>
      </c>
      <c r="E71" s="94" t="s">
        <v>880</v>
      </c>
      <c r="F71" s="11" t="s">
        <v>996</v>
      </c>
      <c r="G71" s="59" t="s">
        <v>1011</v>
      </c>
      <c r="H71" s="181">
        <v>100</v>
      </c>
      <c r="I71" s="7">
        <v>60</v>
      </c>
      <c r="J71" s="200">
        <v>90</v>
      </c>
      <c r="K71" s="72" t="s">
        <v>935</v>
      </c>
      <c r="L71" s="103"/>
      <c r="M71" s="100"/>
      <c r="N71" s="100"/>
      <c r="O71" s="100"/>
      <c r="P71" s="104"/>
    </row>
    <row r="72" spans="1:16" ht="11.25" customHeight="1" outlineLevel="2">
      <c r="A72" s="10" t="e">
        <f>A69+1</f>
        <v>#REF!</v>
      </c>
      <c r="B72" s="66">
        <f t="shared" si="6"/>
        <v>62</v>
      </c>
      <c r="C72" s="22" t="s">
        <v>1095</v>
      </c>
      <c r="D72" s="6" t="s">
        <v>883</v>
      </c>
      <c r="E72" s="94" t="s">
        <v>880</v>
      </c>
      <c r="F72" s="11" t="s">
        <v>997</v>
      </c>
      <c r="G72" s="59" t="s">
        <v>1012</v>
      </c>
      <c r="H72" s="181">
        <v>100</v>
      </c>
      <c r="I72" s="7">
        <v>60</v>
      </c>
      <c r="J72" s="200">
        <v>90</v>
      </c>
      <c r="K72" s="72" t="s">
        <v>936</v>
      </c>
      <c r="L72" s="103"/>
      <c r="M72" s="100"/>
      <c r="N72" s="100"/>
      <c r="O72" s="100"/>
      <c r="P72" s="104"/>
    </row>
    <row r="73" spans="1:16" ht="11.25" customHeight="1" outlineLevel="2">
      <c r="A73" s="10" t="e">
        <f t="shared" si="6"/>
        <v>#REF!</v>
      </c>
      <c r="B73" s="66">
        <f t="shared" si="6"/>
        <v>63</v>
      </c>
      <c r="C73" s="22" t="s">
        <v>1096</v>
      </c>
      <c r="D73" s="47" t="s">
        <v>559</v>
      </c>
      <c r="E73" s="94" t="s">
        <v>585</v>
      </c>
      <c r="F73" s="11" t="s">
        <v>1000</v>
      </c>
      <c r="G73" s="59" t="s">
        <v>911</v>
      </c>
      <c r="H73" s="181">
        <v>100</v>
      </c>
      <c r="I73" s="7">
        <v>60</v>
      </c>
      <c r="J73" s="200">
        <v>90</v>
      </c>
      <c r="K73" s="72" t="s">
        <v>998</v>
      </c>
      <c r="L73" s="103"/>
      <c r="M73" s="100"/>
      <c r="N73" s="100"/>
      <c r="O73" s="100"/>
      <c r="P73" s="104"/>
    </row>
    <row r="74" spans="1:16" ht="11.25" customHeight="1" outlineLevel="2">
      <c r="A74" s="10" t="e">
        <f>A68+1</f>
        <v>#REF!</v>
      </c>
      <c r="B74" s="66">
        <f t="shared" si="6"/>
        <v>64</v>
      </c>
      <c r="C74" s="22" t="s">
        <v>1097</v>
      </c>
      <c r="D74" s="6" t="s">
        <v>568</v>
      </c>
      <c r="E74" s="94" t="s">
        <v>880</v>
      </c>
      <c r="F74" s="11" t="s">
        <v>1001</v>
      </c>
      <c r="G74" s="59" t="s">
        <v>568</v>
      </c>
      <c r="H74" s="181">
        <v>100</v>
      </c>
      <c r="I74" s="7">
        <v>60</v>
      </c>
      <c r="J74" s="200">
        <v>90</v>
      </c>
      <c r="K74" s="72" t="s">
        <v>999</v>
      </c>
      <c r="L74" s="103"/>
      <c r="M74" s="100"/>
      <c r="N74" s="100"/>
      <c r="O74" s="100"/>
      <c r="P74" s="104"/>
    </row>
    <row r="75" spans="1:16" ht="11.25" customHeight="1" outlineLevel="2">
      <c r="A75" s="10" t="e">
        <f>A69+1</f>
        <v>#REF!</v>
      </c>
      <c r="B75" s="66">
        <f t="shared" si="6"/>
        <v>65</v>
      </c>
      <c r="C75" s="22" t="s">
        <v>1098</v>
      </c>
      <c r="D75" s="6" t="s">
        <v>884</v>
      </c>
      <c r="E75" s="94" t="s">
        <v>880</v>
      </c>
      <c r="F75" s="11" t="s">
        <v>1002</v>
      </c>
      <c r="G75" s="59" t="s">
        <v>825</v>
      </c>
      <c r="H75" s="181">
        <v>100</v>
      </c>
      <c r="I75" s="7">
        <v>60</v>
      </c>
      <c r="J75" s="200" t="s">
        <v>563</v>
      </c>
      <c r="K75" s="72" t="s">
        <v>937</v>
      </c>
      <c r="L75" s="103"/>
      <c r="M75" s="100"/>
      <c r="N75" s="100"/>
      <c r="O75" s="100"/>
      <c r="P75" s="104"/>
    </row>
    <row r="76" spans="1:16" ht="11.25" customHeight="1" outlineLevel="2">
      <c r="A76" s="10">
        <f>A70+1</f>
        <v>81</v>
      </c>
      <c r="B76" s="66">
        <f t="shared" si="6"/>
        <v>66</v>
      </c>
      <c r="C76" s="22" t="s">
        <v>1099</v>
      </c>
      <c r="D76" s="6" t="s">
        <v>885</v>
      </c>
      <c r="E76" s="94" t="s">
        <v>880</v>
      </c>
      <c r="F76" s="11" t="s">
        <v>1003</v>
      </c>
      <c r="G76" s="59" t="s">
        <v>825</v>
      </c>
      <c r="H76" s="181">
        <v>100</v>
      </c>
      <c r="I76" s="7">
        <v>60</v>
      </c>
      <c r="J76" s="200">
        <v>180</v>
      </c>
      <c r="K76" s="72" t="s">
        <v>938</v>
      </c>
      <c r="L76" s="103"/>
      <c r="M76" s="100"/>
      <c r="N76" s="100"/>
      <c r="O76" s="100"/>
      <c r="P76" s="104"/>
    </row>
    <row r="77" spans="1:16" ht="11.25" customHeight="1" outlineLevel="2" thickBot="1">
      <c r="A77" s="10" t="e">
        <f>A73+1</f>
        <v>#REF!</v>
      </c>
      <c r="B77" s="97">
        <f t="shared" si="6"/>
        <v>67</v>
      </c>
      <c r="C77" s="98" t="s">
        <v>1100</v>
      </c>
      <c r="D77" s="14" t="s">
        <v>886</v>
      </c>
      <c r="E77" s="99" t="s">
        <v>880</v>
      </c>
      <c r="F77" s="12" t="s">
        <v>1004</v>
      </c>
      <c r="G77" s="62" t="s">
        <v>1012</v>
      </c>
      <c r="H77" s="181">
        <v>100</v>
      </c>
      <c r="I77" s="7">
        <v>60</v>
      </c>
      <c r="J77" s="200">
        <v>30</v>
      </c>
      <c r="K77" s="74" t="s">
        <v>939</v>
      </c>
      <c r="L77" s="115"/>
      <c r="M77" s="116"/>
      <c r="N77" s="116"/>
      <c r="O77" s="116"/>
      <c r="P77" s="117"/>
    </row>
    <row r="78" spans="6:9" ht="10.5" customHeight="1" thickBot="1">
      <c r="F78" s="17"/>
      <c r="G78" s="17"/>
      <c r="I78" s="15"/>
    </row>
    <row r="79" spans="6:9" ht="11.25">
      <c r="F79" s="55" t="s">
        <v>36</v>
      </c>
      <c r="G79" s="55"/>
      <c r="H79" s="185" t="s">
        <v>561</v>
      </c>
      <c r="I79" s="272" t="s">
        <v>522</v>
      </c>
    </row>
    <row r="80" spans="6:9" ht="11.25">
      <c r="F80" s="56" t="s">
        <v>821</v>
      </c>
      <c r="G80" s="53"/>
      <c r="H80" s="186">
        <f>COUNTIF($H$9:$H$77,"100")</f>
        <v>66</v>
      </c>
      <c r="I80" s="273">
        <f>H80/$H$85</f>
        <v>1</v>
      </c>
    </row>
    <row r="81" spans="6:9" ht="11.25">
      <c r="F81" s="57" t="s">
        <v>822</v>
      </c>
      <c r="G81" s="52"/>
      <c r="H81" s="187">
        <f>COUNTIF($H$9:$H$77,"75")</f>
        <v>0</v>
      </c>
      <c r="I81" s="273">
        <f>H81/$H$85</f>
        <v>0</v>
      </c>
    </row>
    <row r="82" spans="6:9" ht="11.25">
      <c r="F82" s="57" t="s">
        <v>823</v>
      </c>
      <c r="G82" s="52"/>
      <c r="H82" s="188">
        <f>COUNTIF($H$9:$H$77,"50")</f>
        <v>0</v>
      </c>
      <c r="I82" s="273">
        <f>H82/$H$85</f>
        <v>0</v>
      </c>
    </row>
    <row r="83" spans="6:9" ht="11.25">
      <c r="F83" s="57" t="s">
        <v>824</v>
      </c>
      <c r="G83" s="52"/>
      <c r="H83" s="189">
        <f>COUNTIF($H$9:$H$77,"25")</f>
        <v>0</v>
      </c>
      <c r="I83" s="273">
        <f>H83/$H$85</f>
        <v>0</v>
      </c>
    </row>
    <row r="84" spans="6:9" ht="11.25">
      <c r="F84" s="57" t="s">
        <v>827</v>
      </c>
      <c r="G84" s="52"/>
      <c r="H84" s="190">
        <f>COUNTIF($H$9:$H$77,"N/A")</f>
        <v>0</v>
      </c>
      <c r="I84" s="273" t="s">
        <v>585</v>
      </c>
    </row>
    <row r="85" spans="6:9" ht="12" thickBot="1">
      <c r="F85" s="54" t="s">
        <v>584</v>
      </c>
      <c r="G85" s="31"/>
      <c r="H85" s="191">
        <f>SUM(H80:H84)-H84</f>
        <v>66</v>
      </c>
      <c r="I85" s="274">
        <f>H85/$H$85</f>
        <v>1</v>
      </c>
    </row>
    <row r="86" spans="6:9" ht="6" customHeight="1" thickBot="1">
      <c r="F86" s="16"/>
      <c r="G86" s="16"/>
      <c r="H86" s="192"/>
      <c r="I86" s="15"/>
    </row>
    <row r="87" spans="6:9" ht="11.25">
      <c r="F87" s="55" t="s">
        <v>523</v>
      </c>
      <c r="G87" s="55"/>
      <c r="H87" s="193" t="s">
        <v>561</v>
      </c>
      <c r="I87" s="272" t="s">
        <v>522</v>
      </c>
    </row>
    <row r="88" spans="6:9" ht="11.25">
      <c r="F88" s="211" t="s">
        <v>258</v>
      </c>
      <c r="G88" s="53"/>
      <c r="H88" s="190">
        <f>COUNTIF($I$9:$I$77,"80")</f>
        <v>0</v>
      </c>
      <c r="I88" s="273">
        <f>H88/66</f>
        <v>0</v>
      </c>
    </row>
    <row r="89" spans="6:9" ht="11.25">
      <c r="F89" s="210" t="s">
        <v>257</v>
      </c>
      <c r="G89" s="52"/>
      <c r="H89" s="190">
        <f>COUNTIF($I$9:$I$77,"60")</f>
        <v>66</v>
      </c>
      <c r="I89" s="273">
        <f>H89/66</f>
        <v>1</v>
      </c>
    </row>
    <row r="90" spans="6:10" ht="11.25">
      <c r="F90" s="212" t="s">
        <v>259</v>
      </c>
      <c r="G90" s="52"/>
      <c r="H90" s="190">
        <f>COUNTIF($I$9:$I$77,"40")</f>
        <v>0</v>
      </c>
      <c r="I90" s="273">
        <f>H90/66</f>
        <v>0</v>
      </c>
      <c r="J90" s="9"/>
    </row>
    <row r="91" spans="6:10" ht="12" thickBot="1">
      <c r="F91" s="213" t="s">
        <v>260</v>
      </c>
      <c r="G91" s="31"/>
      <c r="H91" s="190">
        <f>COUNTIF($I$9:$I$77,"20")</f>
        <v>0</v>
      </c>
      <c r="I91" s="273">
        <f>H91/66</f>
        <v>0</v>
      </c>
      <c r="J91" s="9"/>
    </row>
    <row r="92" spans="6:10" ht="6" customHeight="1" thickBot="1">
      <c r="F92" s="16"/>
      <c r="G92" s="16"/>
      <c r="H92" s="192"/>
      <c r="I92" s="67"/>
      <c r="J92" s="9"/>
    </row>
    <row r="93" spans="6:10" ht="11.25">
      <c r="F93" s="55" t="s">
        <v>524</v>
      </c>
      <c r="G93" s="55"/>
      <c r="H93" s="185" t="s">
        <v>561</v>
      </c>
      <c r="I93" s="272" t="s">
        <v>522</v>
      </c>
      <c r="J93" s="9"/>
    </row>
    <row r="94" spans="6:10" ht="11.25">
      <c r="F94" s="56" t="s">
        <v>249</v>
      </c>
      <c r="G94" s="53"/>
      <c r="H94" s="190">
        <f>COUNTIF($J$9:$J$77,"30")</f>
        <v>1</v>
      </c>
      <c r="I94" s="273">
        <f>H94/66</f>
        <v>0.015151515151515152</v>
      </c>
      <c r="J94" s="9"/>
    </row>
    <row r="95" spans="6:10" ht="11.25">
      <c r="F95" s="57" t="s">
        <v>250</v>
      </c>
      <c r="G95" s="52"/>
      <c r="H95" s="190">
        <f>COUNTIF($J$9:$J$77,"90")</f>
        <v>63</v>
      </c>
      <c r="I95" s="273">
        <f>H95/$H$98</f>
        <v>0.9545454545454546</v>
      </c>
      <c r="J95" s="9"/>
    </row>
    <row r="96" spans="6:10" ht="11.25">
      <c r="F96" s="57" t="s">
        <v>251</v>
      </c>
      <c r="G96" s="52"/>
      <c r="H96" s="190">
        <f>COUNTIF($J$9:$J$77,"180")</f>
        <v>1</v>
      </c>
      <c r="I96" s="273">
        <f>H96/$H$98</f>
        <v>0.015151515151515152</v>
      </c>
      <c r="J96" s="9"/>
    </row>
    <row r="97" spans="6:10" ht="11.25">
      <c r="F97" s="57" t="s">
        <v>252</v>
      </c>
      <c r="G97" s="52"/>
      <c r="H97" s="190">
        <f>COUNTIF($J$9:$J$77,"N/A")</f>
        <v>1</v>
      </c>
      <c r="I97" s="273">
        <f>H97/$H$98</f>
        <v>0.015151515151515152</v>
      </c>
      <c r="J97" s="9"/>
    </row>
    <row r="98" spans="6:10" ht="12" thickBot="1">
      <c r="F98" s="204" t="s">
        <v>521</v>
      </c>
      <c r="G98" s="58"/>
      <c r="H98" s="194">
        <f>SUM(H94:H97)</f>
        <v>66</v>
      </c>
      <c r="I98" s="274">
        <f>H98/$H$98</f>
        <v>1</v>
      </c>
      <c r="J98" s="9"/>
    </row>
    <row r="99" ht="11.25">
      <c r="J99" s="9"/>
    </row>
    <row r="100" ht="11.25">
      <c r="J100" s="9"/>
    </row>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1.25" hidden="1"/>
    <row r="223" ht="11.25" hidden="1"/>
    <row r="224" ht="11.25" hidden="1"/>
    <row r="225" ht="11.25" hidden="1"/>
    <row r="226" ht="11.25" hidden="1"/>
    <row r="227" ht="11.25" hidden="1"/>
    <row r="228" ht="11.25" hidden="1"/>
    <row r="229" ht="11.25" hidden="1"/>
    <row r="230" ht="11.25" hidden="1"/>
    <row r="231" ht="11.25" hidden="1"/>
    <row r="232" ht="11.25" hidden="1"/>
    <row r="233" ht="11.25" hidden="1"/>
    <row r="234" ht="11.25" hidden="1"/>
    <row r="235" ht="11.25" hidden="1"/>
    <row r="236" ht="11.25" hidden="1"/>
    <row r="237" ht="11.25" hidden="1"/>
    <row r="238" ht="11.25" hidden="1"/>
    <row r="239" ht="11.25" hidden="1"/>
    <row r="240" ht="11.25" hidden="1"/>
    <row r="241" ht="11.25" hidden="1"/>
    <row r="242" ht="11.25" hidden="1"/>
    <row r="243" ht="11.25" hidden="1"/>
    <row r="244" ht="11.25" hidden="1"/>
    <row r="245" ht="11.25" hidden="1"/>
    <row r="246" ht="11.25" hidden="1"/>
    <row r="247" ht="11.25" hidden="1"/>
    <row r="248" ht="11.25" hidden="1"/>
    <row r="249" ht="11.25" hidden="1"/>
    <row r="250" ht="11.25" hidden="1"/>
    <row r="251" ht="11.25" hidden="1"/>
    <row r="252" ht="11.25" hidden="1"/>
    <row r="253" ht="11.25" hidden="1"/>
    <row r="254" ht="11.25" hidden="1"/>
    <row r="255" ht="11.25" hidden="1"/>
    <row r="256" ht="11.25" hidden="1"/>
    <row r="257" ht="11.25" hidden="1"/>
    <row r="258" ht="11.25" hidden="1"/>
    <row r="259" ht="11.25" hidden="1"/>
    <row r="260" ht="11.25" hidden="1"/>
    <row r="261" ht="11.25" hidden="1"/>
    <row r="262" ht="11.25" hidden="1"/>
    <row r="263" ht="11.25" hidden="1"/>
    <row r="264" ht="11.25" hidden="1"/>
    <row r="265" ht="11.25" hidden="1"/>
    <row r="266" ht="11.25" hidden="1"/>
    <row r="267" ht="11.25" hidden="1"/>
    <row r="268" ht="11.25" hidden="1"/>
    <row r="269" ht="11.25" hidden="1"/>
    <row r="270" ht="11.25" hidden="1"/>
    <row r="271" ht="11.25" hidden="1"/>
    <row r="272" ht="11.25" hidden="1"/>
    <row r="273" ht="11.25" hidden="1"/>
    <row r="274" ht="11.25" hidden="1"/>
    <row r="275" ht="11.25" hidden="1"/>
    <row r="276" ht="11.25" hidden="1"/>
    <row r="277" ht="11.25" hidden="1"/>
    <row r="278" ht="11.25" hidden="1"/>
    <row r="279" ht="11.25" hidden="1"/>
    <row r="280" ht="11.25" hidden="1"/>
    <row r="281" ht="11.25" hidden="1"/>
    <row r="282" ht="11.25" hidden="1"/>
    <row r="283" ht="11.25" hidden="1"/>
    <row r="284" ht="11.25" hidden="1"/>
    <row r="285" ht="11.25" hidden="1"/>
    <row r="286" ht="11.25" hidden="1"/>
    <row r="287" ht="11.25" hidden="1"/>
    <row r="288" ht="11.25" hidden="1"/>
    <row r="289" ht="11.25" hidden="1"/>
    <row r="290" ht="11.25" hidden="1"/>
    <row r="291" ht="11.25" hidden="1"/>
    <row r="292" ht="11.25" hidden="1"/>
    <row r="293" ht="11.25" hidden="1"/>
    <row r="294" ht="11.25" hidden="1"/>
    <row r="295" ht="11.25" hidden="1"/>
    <row r="296" ht="11.25" hidden="1"/>
    <row r="297" ht="11.25" hidden="1"/>
    <row r="298" ht="11.25" hidden="1"/>
    <row r="299" ht="11.25" hidden="1"/>
    <row r="300" ht="11.25" hidden="1"/>
    <row r="301" ht="11.25" hidden="1"/>
    <row r="302" ht="11.25" hidden="1"/>
    <row r="303" ht="11.25" hidden="1"/>
    <row r="304" ht="11.25" hidden="1"/>
    <row r="305" ht="11.25" hidden="1"/>
    <row r="306" ht="11.25" hidden="1"/>
    <row r="307" ht="11.25" hidden="1"/>
    <row r="308" ht="11.25" hidden="1"/>
    <row r="309" ht="11.25" hidden="1"/>
    <row r="310" ht="11.25" hidden="1"/>
    <row r="311" ht="11.25" hidden="1"/>
    <row r="312" ht="11.25" hidden="1"/>
    <row r="313" ht="11.25" hidden="1"/>
    <row r="314" ht="11.25" hidden="1"/>
    <row r="315" ht="11.25" hidden="1"/>
    <row r="316" ht="11.25" hidden="1"/>
    <row r="317" ht="11.25" hidden="1"/>
    <row r="318" ht="11.25" hidden="1"/>
    <row r="319" ht="11.25" hidden="1"/>
    <row r="320" ht="11.25" hidden="1"/>
    <row r="321" ht="11.25" hidden="1"/>
    <row r="322" ht="11.25" hidden="1"/>
    <row r="323" ht="11.25" hidden="1"/>
    <row r="324" ht="11.25" hidden="1"/>
    <row r="325" ht="11.25" hidden="1"/>
    <row r="326" ht="11.25" hidden="1"/>
    <row r="327" ht="11.25" hidden="1"/>
    <row r="328" ht="11.25" hidden="1"/>
    <row r="329" ht="11.25" hidden="1"/>
    <row r="330" ht="11.25" hidden="1"/>
    <row r="331" ht="11.25" hidden="1"/>
    <row r="332" ht="11.25" hidden="1"/>
    <row r="333" ht="11.25" hidden="1"/>
    <row r="334" ht="11.25" hidden="1"/>
    <row r="335" ht="11.25" hidden="1"/>
    <row r="336" ht="11.25" hidden="1"/>
    <row r="337" ht="11.25" hidden="1"/>
    <row r="338" ht="11.25" hidden="1"/>
    <row r="339" ht="11.25" hidden="1"/>
    <row r="340" ht="11.25" hidden="1"/>
    <row r="341" ht="11.25" hidden="1"/>
    <row r="342" ht="11.25" hidden="1"/>
    <row r="343" ht="11.25" hidden="1"/>
    <row r="344" ht="11.25" hidden="1"/>
    <row r="345" ht="11.25" hidden="1"/>
    <row r="346" ht="11.25" hidden="1"/>
    <row r="347" ht="11.25" hidden="1"/>
    <row r="348" ht="11.25" hidden="1"/>
    <row r="349" ht="11.25" hidden="1"/>
    <row r="350" ht="11.25" hidden="1"/>
    <row r="351" ht="11.25" hidden="1"/>
    <row r="352" ht="11.25" hidden="1"/>
    <row r="353" ht="11.25" hidden="1"/>
    <row r="354" ht="11.25" hidden="1"/>
    <row r="355" ht="11.25" hidden="1"/>
    <row r="356" ht="11.25" hidden="1"/>
    <row r="357" ht="11.25" hidden="1"/>
    <row r="358" ht="11.25" hidden="1"/>
    <row r="359" ht="11.25" hidden="1"/>
    <row r="360" ht="11.25" hidden="1"/>
    <row r="361" ht="11.25" hidden="1"/>
    <row r="362" ht="11.25" hidden="1"/>
    <row r="363" ht="11.25" hidden="1"/>
    <row r="364" ht="11.25" hidden="1"/>
    <row r="365" ht="11.25" hidden="1"/>
    <row r="366" ht="11.25" hidden="1"/>
    <row r="367" ht="11.25" hidden="1"/>
    <row r="368" ht="11.25" hidden="1"/>
    <row r="369" ht="11.25" hidden="1"/>
    <row r="370" ht="11.25" hidden="1"/>
    <row r="371" ht="11.25" hidden="1"/>
    <row r="372" ht="11.25" hidden="1"/>
    <row r="373" ht="11.25" hidden="1"/>
    <row r="374" ht="11.25" hidden="1"/>
    <row r="375" ht="11.25" hidden="1"/>
    <row r="376" ht="11.25" hidden="1"/>
    <row r="377" ht="11.25" hidden="1"/>
    <row r="378" ht="11.25" hidden="1"/>
    <row r="379" ht="11.25" hidden="1"/>
    <row r="380" ht="11.25" hidden="1"/>
    <row r="381" ht="11.25" hidden="1"/>
    <row r="382" ht="11.25" hidden="1"/>
    <row r="383" ht="11.25" hidden="1"/>
    <row r="384" ht="11.25" hidden="1"/>
    <row r="385" ht="11.25" hidden="1"/>
    <row r="386" ht="11.25" hidden="1"/>
    <row r="387" ht="11.25" hidden="1"/>
    <row r="388" ht="11.25" hidden="1"/>
    <row r="389" ht="11.25" hidden="1"/>
    <row r="390" ht="11.25" hidden="1"/>
    <row r="391" ht="11.25" hidden="1"/>
    <row r="392" ht="11.25" hidden="1"/>
    <row r="393" ht="11.25" hidden="1"/>
    <row r="394" ht="11.25" hidden="1"/>
    <row r="395" ht="11.25" hidden="1"/>
    <row r="396" ht="11.25" hidden="1"/>
    <row r="397" ht="11.25" hidden="1"/>
    <row r="398" ht="11.25" hidden="1"/>
    <row r="399" ht="11.25" hidden="1"/>
    <row r="400" ht="11.25" hidden="1"/>
    <row r="401" ht="11.25" hidden="1"/>
    <row r="402" ht="11.25" hidden="1"/>
    <row r="403" ht="11.25" hidden="1"/>
    <row r="404" ht="11.25" hidden="1"/>
    <row r="405" ht="11.25" hidden="1"/>
    <row r="406" ht="11.25" hidden="1"/>
    <row r="407" ht="11.25" hidden="1"/>
    <row r="408" ht="11.25" hidden="1"/>
    <row r="409" ht="11.25" hidden="1"/>
    <row r="410" ht="11.25" hidden="1"/>
    <row r="411" ht="11.25" hidden="1"/>
    <row r="412" ht="11.25" hidden="1"/>
    <row r="413" ht="11.25" hidden="1"/>
    <row r="414" ht="11.25" hidden="1"/>
    <row r="415" ht="11.25" hidden="1"/>
    <row r="416" ht="11.25" hidden="1"/>
    <row r="417" ht="11.25" hidden="1"/>
    <row r="418" ht="11.25" hidden="1"/>
    <row r="419" ht="11.25" hidden="1"/>
    <row r="420" ht="11.25" hidden="1"/>
    <row r="421" ht="11.25" hidden="1"/>
    <row r="422" ht="11.25" hidden="1"/>
    <row r="423" ht="11.25" hidden="1"/>
    <row r="424" ht="11.25" hidden="1"/>
    <row r="425" ht="11.25" hidden="1"/>
    <row r="426" ht="11.25" hidden="1"/>
    <row r="427" ht="11.25" hidden="1"/>
    <row r="428" ht="11.25" hidden="1"/>
    <row r="429" ht="11.25" hidden="1"/>
    <row r="430" ht="11.25" hidden="1"/>
    <row r="431" ht="11.25" hidden="1"/>
    <row r="432" ht="11.25" hidden="1"/>
    <row r="433" ht="11.25" hidden="1"/>
    <row r="434" ht="11.25" hidden="1"/>
    <row r="435" ht="11.25" hidden="1"/>
    <row r="436" ht="11.25" hidden="1"/>
    <row r="437" ht="11.25" hidden="1"/>
    <row r="438" ht="11.25" hidden="1"/>
    <row r="439" ht="11.25" hidden="1"/>
    <row r="440" ht="11.25" hidden="1"/>
    <row r="441" ht="11.25" hidden="1"/>
    <row r="442" ht="11.25" hidden="1"/>
    <row r="443" ht="11.25" hidden="1"/>
    <row r="444" ht="11.25" hidden="1"/>
    <row r="445" ht="11.25" hidden="1"/>
    <row r="446" ht="11.25" hidden="1"/>
    <row r="447" ht="11.25" hidden="1"/>
    <row r="448" ht="11.25" hidden="1"/>
    <row r="449" ht="11.25" hidden="1"/>
    <row r="450" ht="11.25" hidden="1"/>
    <row r="451" ht="11.25" hidden="1"/>
    <row r="452" ht="11.25" hidden="1"/>
    <row r="453" ht="11.25" hidden="1"/>
    <row r="454" ht="11.25" hidden="1"/>
    <row r="455" ht="11.25" hidden="1"/>
    <row r="456" ht="11.25" hidden="1"/>
    <row r="457" ht="11.25" hidden="1"/>
    <row r="458" ht="11.25" hidden="1"/>
    <row r="459" ht="11.25" hidden="1"/>
    <row r="460" ht="11.25" hidden="1"/>
    <row r="461" ht="11.25" hidden="1"/>
    <row r="462" ht="11.25" hidden="1"/>
    <row r="463" ht="11.25" hidden="1"/>
    <row r="464" ht="11.25" hidden="1"/>
    <row r="465" ht="11.25" hidden="1"/>
    <row r="466" ht="11.25" hidden="1"/>
    <row r="467" ht="11.25" hidden="1"/>
    <row r="468" ht="11.25" hidden="1"/>
    <row r="469" ht="11.25" hidden="1"/>
    <row r="470" ht="11.25" hidden="1"/>
    <row r="471" ht="11.25" hidden="1"/>
    <row r="472" ht="11.25" hidden="1"/>
    <row r="473" ht="11.25" hidden="1"/>
    <row r="474" ht="11.25" hidden="1"/>
    <row r="475" ht="11.25" hidden="1"/>
    <row r="476" ht="11.25" hidden="1"/>
    <row r="477" ht="11.25" hidden="1"/>
    <row r="478" ht="11.25" hidden="1"/>
    <row r="479" ht="11.25" hidden="1"/>
    <row r="480" ht="11.25" hidden="1"/>
    <row r="481" ht="11.25" hidden="1"/>
    <row r="482" ht="11.25" hidden="1"/>
    <row r="483" ht="11.25" hidden="1"/>
    <row r="484" ht="11.25" hidden="1"/>
    <row r="485" ht="11.25" hidden="1"/>
    <row r="486" ht="11.25" hidden="1"/>
    <row r="487" ht="11.25" hidden="1"/>
    <row r="488" ht="11.25" hidden="1"/>
    <row r="489" ht="11.25" hidden="1"/>
    <row r="490" ht="11.25" hidden="1"/>
    <row r="491" ht="11.25" hidden="1"/>
    <row r="492" ht="11.25" hidden="1"/>
    <row r="493" ht="11.25" hidden="1"/>
    <row r="494" ht="11.25" hidden="1"/>
    <row r="495" ht="11.25" hidden="1"/>
    <row r="496" ht="11.25" hidden="1"/>
    <row r="497" ht="11.25" hidden="1"/>
    <row r="498" ht="11.25" hidden="1"/>
    <row r="499" ht="11.25" hidden="1"/>
    <row r="500" ht="11.25" hidden="1"/>
    <row r="501" ht="11.25" hidden="1"/>
    <row r="502" ht="11.25" hidden="1"/>
    <row r="503" ht="11.25" hidden="1"/>
    <row r="504" ht="11.25" hidden="1"/>
    <row r="505" ht="11.25" hidden="1"/>
    <row r="506" ht="11.25" hidden="1"/>
    <row r="507" ht="11.25" hidden="1"/>
    <row r="508" ht="11.25" hidden="1"/>
    <row r="509" ht="11.25" hidden="1"/>
    <row r="510" ht="11.25" hidden="1"/>
    <row r="511" ht="11.25" hidden="1"/>
    <row r="512" ht="11.25" hidden="1"/>
    <row r="513" ht="11.25" hidden="1"/>
    <row r="514" ht="11.25" hidden="1"/>
    <row r="515" ht="11.25" hidden="1"/>
    <row r="516" ht="11.25" hidden="1"/>
    <row r="517" ht="11.25" hidden="1"/>
    <row r="518" ht="11.25" hidden="1"/>
    <row r="519" ht="11.25" hidden="1"/>
    <row r="520" ht="11.25" hidden="1"/>
    <row r="521" ht="11.25" hidden="1"/>
    <row r="522" ht="11.25" hidden="1"/>
    <row r="523" ht="11.25" hidden="1"/>
    <row r="524" ht="11.25" hidden="1"/>
    <row r="525" ht="11.25" hidden="1"/>
    <row r="526" ht="11.25" hidden="1"/>
    <row r="527" ht="11.25" hidden="1"/>
    <row r="528" ht="11.25" hidden="1"/>
    <row r="529" ht="11.25" hidden="1"/>
    <row r="530" ht="11.25" hidden="1"/>
    <row r="531" ht="11.25" hidden="1"/>
    <row r="532" ht="11.25" hidden="1"/>
    <row r="533" ht="11.25" hidden="1"/>
    <row r="534" ht="11.25" hidden="1"/>
    <row r="535" ht="11.25" hidden="1"/>
    <row r="536" ht="11.25" hidden="1"/>
    <row r="537" ht="11.25" hidden="1"/>
    <row r="538" ht="11.25" hidden="1"/>
    <row r="539" ht="11.25" hidden="1"/>
    <row r="540" ht="11.25" hidden="1"/>
    <row r="541" ht="11.25" hidden="1"/>
    <row r="542" ht="11.25" hidden="1"/>
    <row r="543" ht="11.25" hidden="1"/>
    <row r="544" ht="11.25" hidden="1"/>
    <row r="545" ht="11.25" hidden="1"/>
    <row r="546" ht="11.25" hidden="1"/>
    <row r="547" ht="11.25" hidden="1"/>
    <row r="548" ht="11.25" hidden="1"/>
    <row r="549" ht="11.25" hidden="1"/>
    <row r="550" ht="11.25" hidden="1"/>
    <row r="551" ht="11.25" hidden="1"/>
    <row r="552" ht="11.25" hidden="1"/>
    <row r="553" ht="11.25" hidden="1"/>
    <row r="554" ht="11.25" hidden="1"/>
    <row r="555" ht="11.25" hidden="1"/>
    <row r="556" ht="11.25" hidden="1"/>
    <row r="557" ht="11.25" hidden="1"/>
    <row r="558" ht="11.25" hidden="1"/>
    <row r="559" ht="11.25" hidden="1"/>
    <row r="560" ht="11.25" hidden="1"/>
    <row r="561" ht="11.25" hidden="1"/>
    <row r="562" ht="11.25" hidden="1"/>
    <row r="563" ht="11.25" hidden="1"/>
    <row r="564" ht="11.25" hidden="1"/>
    <row r="565" ht="11.25" hidden="1"/>
    <row r="566" ht="11.25" hidden="1"/>
    <row r="567" ht="11.25" hidden="1"/>
    <row r="568" ht="11.25" hidden="1"/>
    <row r="569" ht="11.25" hidden="1"/>
    <row r="570" ht="11.25" hidden="1"/>
    <row r="571" ht="11.25" hidden="1"/>
    <row r="572" ht="11.25" hidden="1"/>
    <row r="573" ht="11.25" hidden="1"/>
    <row r="574" ht="11.25" hidden="1"/>
    <row r="575" ht="11.25" hidden="1"/>
    <row r="576" ht="11.25" hidden="1"/>
    <row r="577" ht="11.25" hidden="1"/>
    <row r="578" ht="11.25" hidden="1"/>
    <row r="579" ht="11.25" hidden="1"/>
    <row r="580" ht="11.25" hidden="1"/>
    <row r="581" ht="11.25" hidden="1"/>
    <row r="582" ht="11.25" hidden="1"/>
    <row r="583" ht="11.25" hidden="1"/>
    <row r="584" ht="11.25" hidden="1"/>
    <row r="585" ht="11.25" hidden="1"/>
    <row r="586" ht="11.25" hidden="1"/>
    <row r="587" ht="11.25" hidden="1"/>
    <row r="588" ht="11.25" hidden="1"/>
    <row r="589" ht="11.25" hidden="1"/>
    <row r="590" ht="11.25" hidden="1"/>
    <row r="591" ht="11.25" hidden="1"/>
    <row r="592" ht="11.25" hidden="1"/>
    <row r="593" ht="11.25" hidden="1"/>
    <row r="594" ht="11.25" hidden="1"/>
    <row r="595" ht="11.25" hidden="1"/>
    <row r="596" ht="11.25" hidden="1"/>
    <row r="597" ht="11.25" hidden="1"/>
    <row r="598" ht="11.25" hidden="1"/>
    <row r="599" ht="11.25" hidden="1"/>
    <row r="600" ht="11.25" hidden="1"/>
    <row r="601" ht="11.25" hidden="1"/>
    <row r="602" ht="11.25" hidden="1"/>
    <row r="603" ht="11.25" hidden="1"/>
    <row r="604" ht="11.25" hidden="1"/>
    <row r="605" ht="11.25" hidden="1"/>
    <row r="606" ht="11.25" hidden="1"/>
    <row r="607" ht="11.25" hidden="1"/>
    <row r="608" ht="11.25" hidden="1"/>
    <row r="609" ht="11.25" hidden="1"/>
    <row r="610" ht="11.25" hidden="1"/>
    <row r="611" ht="11.25" hidden="1"/>
    <row r="612" ht="11.25" hidden="1"/>
    <row r="613" ht="11.25" hidden="1"/>
    <row r="614" ht="11.25" hidden="1"/>
    <row r="615" ht="11.25" hidden="1"/>
    <row r="616" ht="11.25" hidden="1"/>
    <row r="617" ht="11.25" hidden="1"/>
    <row r="618" ht="11.25" hidden="1"/>
    <row r="619" ht="11.25" hidden="1"/>
    <row r="620" ht="11.25" hidden="1"/>
    <row r="621" ht="11.25" hidden="1"/>
    <row r="622" ht="11.25" hidden="1"/>
    <row r="623" ht="11.25" hidden="1"/>
    <row r="624" ht="11.25" hidden="1"/>
    <row r="625" ht="11.25" hidden="1"/>
    <row r="626" ht="11.25" hidden="1"/>
    <row r="627" ht="11.25" hidden="1"/>
    <row r="628" ht="11.25" hidden="1"/>
    <row r="629" ht="11.25" hidden="1"/>
    <row r="630" ht="11.25" hidden="1"/>
    <row r="631" ht="11.25" hidden="1"/>
    <row r="632" ht="11.25" hidden="1"/>
    <row r="633" ht="11.25" hidden="1"/>
    <row r="634" ht="11.25" hidden="1"/>
    <row r="635" ht="11.25" hidden="1"/>
    <row r="636" ht="11.25" hidden="1"/>
    <row r="637" ht="11.25" hidden="1"/>
    <row r="638" ht="11.25" hidden="1"/>
    <row r="639" ht="11.25" hidden="1"/>
    <row r="640" ht="11.25" hidden="1"/>
    <row r="641" ht="11.25" hidden="1"/>
    <row r="642" ht="11.25" hidden="1"/>
    <row r="643" ht="11.25" hidden="1"/>
    <row r="644" ht="11.25" hidden="1"/>
    <row r="645" ht="11.25" hidden="1"/>
    <row r="646" ht="11.25" hidden="1"/>
    <row r="647" ht="11.25" hidden="1"/>
    <row r="648" ht="11.25" hidden="1"/>
    <row r="649" ht="11.25" hidden="1"/>
    <row r="650" ht="11.25" hidden="1"/>
    <row r="651" ht="11.25" hidden="1"/>
    <row r="652" ht="11.25" hidden="1"/>
    <row r="653" ht="11.25" hidden="1"/>
    <row r="654" ht="11.25" hidden="1"/>
    <row r="655" ht="11.25" hidden="1"/>
    <row r="656" ht="11.25" hidden="1"/>
    <row r="657" ht="11.25" hidden="1"/>
    <row r="658" ht="11.25" hidden="1"/>
    <row r="659" ht="11.25" hidden="1"/>
    <row r="660" ht="11.25" hidden="1"/>
    <row r="661" ht="11.25" hidden="1"/>
    <row r="662" ht="11.25" hidden="1"/>
    <row r="663" ht="11.25" hidden="1"/>
    <row r="664" ht="11.25" hidden="1"/>
    <row r="665" ht="11.25" hidden="1"/>
    <row r="666" ht="11.25" hidden="1"/>
    <row r="667" ht="11.25" hidden="1"/>
    <row r="668" ht="11.25" hidden="1"/>
    <row r="669" ht="11.25" hidden="1"/>
    <row r="670" ht="11.25" hidden="1"/>
    <row r="671" ht="11.25" hidden="1"/>
    <row r="672" ht="11.25" hidden="1"/>
    <row r="673" ht="11.25" hidden="1"/>
    <row r="674" ht="11.25" hidden="1"/>
    <row r="675" ht="11.25" hidden="1"/>
    <row r="676" ht="11.25" hidden="1"/>
    <row r="677" ht="11.25" hidden="1"/>
    <row r="678" ht="11.25" hidden="1"/>
    <row r="679" ht="11.25" hidden="1"/>
    <row r="680" ht="11.25" hidden="1"/>
    <row r="681" ht="11.25" hidden="1"/>
    <row r="682" ht="11.25" hidden="1"/>
    <row r="683" ht="11.25" hidden="1"/>
    <row r="684" ht="11.25" hidden="1"/>
    <row r="685" ht="11.25" hidden="1"/>
    <row r="686" ht="11.25" hidden="1"/>
    <row r="687" ht="11.25" hidden="1"/>
    <row r="688" ht="11.25" hidden="1"/>
    <row r="689" ht="11.25" hidden="1"/>
    <row r="690" ht="11.25" hidden="1"/>
    <row r="691" ht="11.25" hidden="1"/>
    <row r="692" ht="11.25" hidden="1"/>
    <row r="693" ht="11.25" hidden="1"/>
    <row r="694" ht="11.25" hidden="1"/>
    <row r="695" ht="11.25" hidden="1"/>
    <row r="696" ht="11.25" hidden="1"/>
    <row r="697" ht="11.25" hidden="1"/>
    <row r="698" ht="11.25" hidden="1"/>
    <row r="699" ht="11.25" hidden="1"/>
    <row r="700" ht="11.25" hidden="1"/>
    <row r="701" ht="11.25" hidden="1"/>
    <row r="702" ht="11.25" hidden="1"/>
    <row r="703" ht="11.25" hidden="1"/>
    <row r="704" ht="11.25" hidden="1"/>
    <row r="705" ht="11.25" hidden="1"/>
    <row r="706" ht="11.25" hidden="1"/>
    <row r="707" ht="11.25" hidden="1"/>
    <row r="708" ht="11.25" hidden="1"/>
    <row r="709" ht="11.25" hidden="1"/>
    <row r="710" ht="11.25" hidden="1"/>
    <row r="711" ht="11.25" hidden="1"/>
    <row r="712" ht="11.25" hidden="1"/>
    <row r="713" ht="11.25" hidden="1"/>
    <row r="714" ht="11.25" hidden="1"/>
    <row r="715" ht="11.25" hidden="1"/>
    <row r="716" ht="11.25" hidden="1"/>
    <row r="717" ht="11.25" hidden="1"/>
    <row r="718" ht="11.25" hidden="1"/>
    <row r="719" ht="11.25" hidden="1"/>
    <row r="720" ht="11.25" hidden="1"/>
    <row r="721" ht="11.25" hidden="1"/>
    <row r="722" ht="11.25" hidden="1"/>
    <row r="723" ht="11.25" hidden="1"/>
    <row r="724" ht="11.25" hidden="1"/>
    <row r="725" ht="11.25" hidden="1"/>
    <row r="726" ht="11.25" hidden="1"/>
    <row r="727" ht="11.25" hidden="1"/>
    <row r="728" ht="11.25" hidden="1"/>
    <row r="729" ht="11.25" hidden="1"/>
    <row r="730" ht="11.25" hidden="1"/>
    <row r="731" ht="11.25" hidden="1"/>
    <row r="732" ht="11.25" hidden="1"/>
    <row r="733" ht="11.25" hidden="1"/>
    <row r="734" ht="11.25" hidden="1"/>
    <row r="735" ht="11.25" hidden="1"/>
    <row r="736" ht="11.25" hidden="1"/>
    <row r="737" ht="11.25" hidden="1"/>
    <row r="738" ht="11.25" hidden="1"/>
    <row r="739" ht="11.25" hidden="1"/>
    <row r="740" ht="11.25" hidden="1"/>
    <row r="741" ht="11.25" hidden="1"/>
    <row r="742" ht="11.25" hidden="1"/>
    <row r="743" ht="11.25" hidden="1"/>
    <row r="744" ht="11.25" hidden="1"/>
    <row r="745" ht="11.25" hidden="1"/>
    <row r="746" ht="11.25" hidden="1"/>
    <row r="747" ht="11.25" hidden="1"/>
    <row r="748" ht="11.25" hidden="1"/>
    <row r="749" ht="11.25" hidden="1"/>
    <row r="750" ht="11.25" hidden="1"/>
    <row r="751" ht="11.25" hidden="1"/>
    <row r="752" ht="11.25" hidden="1"/>
    <row r="753" ht="11.25" hidden="1"/>
    <row r="754" ht="11.25" hidden="1"/>
    <row r="755" ht="11.25" hidden="1"/>
    <row r="756" ht="11.25" hidden="1"/>
    <row r="757" ht="11.25" hidden="1"/>
    <row r="758" ht="11.25" hidden="1"/>
    <row r="759" ht="11.25" hidden="1"/>
    <row r="760" ht="11.25" hidden="1"/>
    <row r="761" ht="11.25" hidden="1"/>
    <row r="762" ht="11.25" hidden="1"/>
    <row r="763" ht="11.25" hidden="1"/>
    <row r="764" ht="11.25" hidden="1"/>
    <row r="765" ht="11.25" hidden="1"/>
    <row r="766" ht="11.25" hidden="1"/>
    <row r="767" ht="11.25" hidden="1"/>
    <row r="768" ht="11.25" hidden="1"/>
    <row r="769" ht="11.25" hidden="1"/>
    <row r="770" ht="11.25" hidden="1"/>
    <row r="771" ht="11.25" hidden="1"/>
    <row r="772" ht="11.25" hidden="1"/>
    <row r="773" ht="11.25" hidden="1"/>
    <row r="774" ht="11.25" hidden="1"/>
    <row r="775" ht="11.25" hidden="1"/>
    <row r="776" ht="11.25" hidden="1"/>
    <row r="777" ht="11.25" hidden="1"/>
    <row r="778" ht="11.25" hidden="1"/>
    <row r="779" ht="11.25" hidden="1"/>
    <row r="780" ht="11.25" hidden="1"/>
    <row r="781" ht="11.25" hidden="1"/>
    <row r="782" ht="11.25" hidden="1"/>
    <row r="783" ht="11.25" hidden="1"/>
    <row r="784" ht="11.25" hidden="1"/>
    <row r="785" ht="11.25" hidden="1"/>
    <row r="786" ht="11.25" hidden="1"/>
    <row r="787" ht="11.25" hidden="1"/>
    <row r="788" ht="11.25" hidden="1"/>
    <row r="789" ht="11.25" hidden="1"/>
    <row r="790" ht="11.25" hidden="1"/>
    <row r="791" ht="11.25" hidden="1"/>
    <row r="792" ht="11.25" hidden="1"/>
    <row r="793" ht="11.25" hidden="1"/>
    <row r="794" ht="11.25" hidden="1"/>
    <row r="795" ht="11.25" hidden="1"/>
    <row r="796" ht="11.25" hidden="1"/>
    <row r="797" ht="11.25" hidden="1"/>
    <row r="798" ht="11.25" hidden="1"/>
    <row r="799" ht="11.25" hidden="1"/>
    <row r="800" ht="11.25" hidden="1"/>
    <row r="801" ht="11.25" hidden="1"/>
    <row r="802" ht="11.25" hidden="1"/>
    <row r="803" ht="11.25" hidden="1"/>
    <row r="804" ht="11.25" hidden="1"/>
    <row r="805" ht="11.25" hidden="1"/>
    <row r="806" ht="11.25" hidden="1"/>
    <row r="807" ht="11.25" hidden="1"/>
    <row r="808" ht="11.25" hidden="1"/>
    <row r="809" ht="11.25" hidden="1"/>
    <row r="810" ht="11.25" hidden="1"/>
    <row r="811" ht="11.25" hidden="1"/>
    <row r="812" ht="11.25" hidden="1"/>
    <row r="813" ht="11.25" hidden="1"/>
    <row r="814" ht="11.25" hidden="1"/>
    <row r="815" ht="11.25" hidden="1"/>
    <row r="816" ht="11.25" hidden="1"/>
    <row r="817" ht="11.25" hidden="1"/>
    <row r="818" ht="11.25" hidden="1"/>
    <row r="819" ht="11.25" hidden="1"/>
    <row r="820" ht="11.25" hidden="1"/>
    <row r="821" ht="11.25" hidden="1"/>
    <row r="822" ht="11.25" hidden="1"/>
    <row r="823" ht="11.25" hidden="1"/>
    <row r="824" ht="11.25" hidden="1"/>
    <row r="825" ht="11.25" hidden="1"/>
    <row r="826" ht="11.25" hidden="1"/>
    <row r="827" ht="11.25" hidden="1"/>
    <row r="828" ht="11.25" hidden="1"/>
    <row r="829" ht="11.25" hidden="1"/>
    <row r="830" ht="11.25" hidden="1"/>
    <row r="831" ht="11.25" hidden="1"/>
    <row r="832" ht="11.25" hidden="1"/>
    <row r="833" ht="11.25" hidden="1"/>
    <row r="834" ht="11.25" hidden="1"/>
    <row r="835" ht="11.25" hidden="1"/>
    <row r="836" ht="11.25" hidden="1"/>
    <row r="837" ht="11.25" hidden="1"/>
    <row r="838" ht="11.25" hidden="1"/>
    <row r="839" ht="11.25" hidden="1"/>
    <row r="840" ht="11.25" hidden="1"/>
    <row r="841" ht="11.25" hidden="1"/>
    <row r="842" ht="11.25" hidden="1"/>
    <row r="843" ht="11.25" hidden="1"/>
    <row r="844" ht="11.25" hidden="1"/>
    <row r="845" ht="11.25" hidden="1"/>
    <row r="846" ht="11.25" hidden="1"/>
    <row r="847" ht="11.25" hidden="1"/>
    <row r="848" ht="11.25" hidden="1"/>
    <row r="849" ht="11.25" hidden="1"/>
    <row r="850" ht="11.25" hidden="1"/>
    <row r="851" ht="11.25" hidden="1"/>
    <row r="852" ht="11.25" hidden="1"/>
    <row r="853" ht="11.25" hidden="1"/>
    <row r="854" ht="11.25" hidden="1"/>
    <row r="855" ht="11.25" hidden="1"/>
    <row r="856" ht="11.25" hidden="1"/>
    <row r="857" ht="11.25" hidden="1"/>
    <row r="858" ht="11.25" hidden="1"/>
    <row r="859" ht="11.25" hidden="1"/>
    <row r="860" ht="11.25" hidden="1"/>
    <row r="861" ht="11.25" hidden="1"/>
    <row r="862" ht="11.25" hidden="1"/>
    <row r="863" ht="11.25" hidden="1"/>
    <row r="864" ht="11.25" hidden="1"/>
    <row r="865" ht="11.25" hidden="1"/>
    <row r="866" ht="11.25" hidden="1"/>
    <row r="867" ht="11.25" hidden="1"/>
    <row r="868" ht="11.25" hidden="1"/>
    <row r="869" ht="11.25" hidden="1"/>
    <row r="870" ht="11.25" hidden="1"/>
    <row r="871" ht="11.25" hidden="1"/>
    <row r="872" ht="11.25" hidden="1"/>
    <row r="873" ht="11.25" hidden="1"/>
    <row r="874" ht="11.25" hidden="1"/>
    <row r="875" ht="11.25" hidden="1"/>
    <row r="876" ht="11.25" hidden="1"/>
    <row r="877" ht="11.25" hidden="1"/>
    <row r="878" ht="11.25" hidden="1"/>
    <row r="879" ht="11.25" hidden="1"/>
    <row r="880" ht="11.25" hidden="1"/>
    <row r="881" ht="11.25" hidden="1"/>
    <row r="882" ht="11.25" hidden="1"/>
    <row r="883" ht="11.25" hidden="1"/>
    <row r="884" ht="11.25" hidden="1"/>
    <row r="885" ht="11.25" hidden="1"/>
    <row r="886" ht="11.25" hidden="1"/>
    <row r="887" ht="11.25" hidden="1"/>
    <row r="888" ht="11.25" hidden="1"/>
    <row r="889" ht="11.25" hidden="1"/>
    <row r="890" ht="11.25" hidden="1"/>
    <row r="891" ht="11.25" hidden="1"/>
    <row r="892" ht="11.25" hidden="1"/>
    <row r="893" ht="11.25" hidden="1"/>
    <row r="894" ht="11.25" hidden="1"/>
    <row r="895" ht="11.25" hidden="1"/>
    <row r="896" ht="11.25" hidden="1"/>
    <row r="897" ht="11.25" hidden="1"/>
    <row r="898" ht="11.25" hidden="1"/>
    <row r="899" ht="11.25" hidden="1"/>
    <row r="900" ht="11.25" hidden="1"/>
    <row r="901" ht="11.25" hidden="1"/>
    <row r="902" ht="11.25" hidden="1"/>
    <row r="903" ht="11.25" hidden="1"/>
    <row r="904" ht="11.25" hidden="1"/>
    <row r="905" ht="11.25" hidden="1"/>
    <row r="906" ht="11.25" hidden="1"/>
    <row r="907" ht="11.25" hidden="1"/>
    <row r="908" ht="11.25" hidden="1"/>
    <row r="909" ht="11.25" hidden="1"/>
    <row r="910" ht="11.25" hidden="1"/>
    <row r="911" ht="11.25" hidden="1"/>
    <row r="912" ht="11.25" hidden="1"/>
    <row r="913" ht="11.25" hidden="1"/>
    <row r="914" ht="11.25" hidden="1"/>
    <row r="915" ht="11.25" hidden="1"/>
    <row r="916" ht="11.25" hidden="1"/>
    <row r="917" ht="11.25" hidden="1"/>
    <row r="918" ht="11.25" hidden="1"/>
    <row r="919" ht="11.25" hidden="1"/>
    <row r="920" ht="11.25" hidden="1"/>
    <row r="921" ht="11.25" hidden="1"/>
    <row r="922" ht="11.25" hidden="1"/>
    <row r="923" ht="11.25" hidden="1"/>
    <row r="924" ht="11.25" hidden="1"/>
    <row r="925" ht="11.25" hidden="1"/>
    <row r="926" ht="11.25" hidden="1"/>
    <row r="927" ht="11.25" hidden="1"/>
    <row r="928" ht="11.25" hidden="1"/>
    <row r="929" ht="11.25" hidden="1"/>
    <row r="930" ht="11.25" hidden="1"/>
    <row r="931" ht="11.25" hidden="1"/>
    <row r="932" ht="11.25" hidden="1"/>
    <row r="933" ht="11.25" hidden="1"/>
    <row r="934" ht="11.25" hidden="1"/>
    <row r="935" ht="11.25" hidden="1"/>
    <row r="936" ht="11.25" hidden="1"/>
    <row r="937" ht="11.25" hidden="1"/>
    <row r="938" ht="11.25" hidden="1"/>
    <row r="939" ht="11.25" hidden="1"/>
    <row r="940" ht="11.25" hidden="1"/>
    <row r="941" ht="11.25" hidden="1"/>
    <row r="942" ht="11.25" hidden="1"/>
    <row r="943" ht="11.25" hidden="1"/>
    <row r="944" ht="11.25" hidden="1"/>
    <row r="945" ht="11.25" hidden="1"/>
    <row r="946" ht="11.25" hidden="1"/>
    <row r="947" ht="11.25" hidden="1"/>
    <row r="948" ht="11.25" hidden="1"/>
    <row r="949" ht="11.25" hidden="1"/>
    <row r="950" ht="11.25" hidden="1"/>
    <row r="951" ht="11.25" hidden="1"/>
    <row r="952" ht="11.25" hidden="1"/>
    <row r="953" ht="11.25" hidden="1"/>
    <row r="954" ht="11.25" hidden="1"/>
    <row r="955" ht="11.25" hidden="1"/>
    <row r="956" ht="11.25" hidden="1"/>
    <row r="957" ht="11.25" hidden="1"/>
    <row r="958" ht="11.25" hidden="1"/>
    <row r="959" ht="11.25" hidden="1"/>
    <row r="960" ht="11.25" hidden="1"/>
    <row r="961" ht="11.25" hidden="1"/>
    <row r="962" ht="11.25" hidden="1"/>
    <row r="963" ht="11.25" hidden="1"/>
    <row r="964" ht="11.25" hidden="1"/>
    <row r="965" ht="11.25" hidden="1"/>
    <row r="966" ht="11.25" hidden="1"/>
    <row r="967" ht="11.25" hidden="1"/>
    <row r="968" ht="11.25" hidden="1"/>
    <row r="969" ht="11.25" hidden="1"/>
    <row r="970" ht="11.25" hidden="1"/>
    <row r="971" ht="11.25" hidden="1"/>
    <row r="972" ht="11.25" hidden="1"/>
    <row r="973" ht="11.25" hidden="1"/>
    <row r="974" ht="11.25" hidden="1"/>
    <row r="975" ht="11.25" hidden="1"/>
    <row r="976" ht="11.25" hidden="1"/>
    <row r="977" ht="11.25" hidden="1"/>
    <row r="978" ht="11.25" hidden="1"/>
    <row r="979" ht="11.25" hidden="1"/>
    <row r="980" ht="11.25" hidden="1"/>
    <row r="981" ht="11.25" hidden="1"/>
    <row r="982" ht="11.25" hidden="1"/>
    <row r="983" ht="11.25" hidden="1"/>
    <row r="984" ht="11.25" hidden="1"/>
    <row r="985" ht="11.25" hidden="1"/>
    <row r="986" ht="11.25" hidden="1"/>
    <row r="987" ht="11.25" hidden="1"/>
    <row r="988" ht="11.25" hidden="1"/>
    <row r="989" ht="11.25" hidden="1"/>
    <row r="990" ht="11.25" hidden="1"/>
    <row r="991" ht="11.25" hidden="1"/>
    <row r="992" ht="11.25" hidden="1"/>
    <row r="993" ht="11.25" hidden="1"/>
    <row r="994" ht="11.25" hidden="1"/>
    <row r="995" ht="11.25" hidden="1"/>
    <row r="996" ht="11.25" hidden="1"/>
    <row r="997" ht="11.25" hidden="1"/>
    <row r="998" ht="11.25" hidden="1"/>
    <row r="999" ht="11.25" hidden="1"/>
    <row r="1000" ht="11.25" hidden="1"/>
    <row r="1001" ht="11.25" hidden="1"/>
    <row r="1002" ht="11.25" hidden="1"/>
    <row r="1003" ht="11.25" hidden="1"/>
    <row r="1004" ht="11.25" hidden="1"/>
    <row r="1005" ht="11.25" hidden="1"/>
    <row r="1006" ht="11.25" hidden="1"/>
    <row r="1007" ht="11.25" hidden="1"/>
    <row r="1008" ht="11.25" hidden="1"/>
    <row r="1009" ht="11.25" hidden="1"/>
    <row r="1010" ht="11.25" hidden="1"/>
    <row r="1011" ht="11.25" hidden="1"/>
    <row r="1012" ht="11.25" hidden="1"/>
    <row r="1013" ht="11.25" hidden="1"/>
    <row r="1014" ht="11.25" hidden="1"/>
    <row r="1015" ht="11.25" hidden="1"/>
    <row r="1016" ht="11.25" hidden="1"/>
    <row r="1017" ht="11.25" hidden="1"/>
    <row r="1018" ht="11.25" hidden="1"/>
    <row r="1019" ht="11.25" hidden="1"/>
    <row r="1020" ht="11.25" hidden="1"/>
    <row r="1021" ht="11.25" hidden="1"/>
    <row r="1022" ht="11.25" hidden="1"/>
    <row r="1023" ht="11.25" hidden="1"/>
    <row r="1024" ht="11.25" hidden="1"/>
    <row r="1025" ht="11.25" hidden="1"/>
    <row r="1026" ht="11.25" hidden="1"/>
    <row r="1027" ht="11.25" hidden="1"/>
    <row r="1028" ht="11.25" hidden="1"/>
    <row r="1029" ht="11.25" hidden="1"/>
    <row r="1030" ht="11.25" hidden="1"/>
    <row r="1031" ht="11.25" hidden="1"/>
    <row r="1032" ht="11.25" hidden="1"/>
    <row r="1033" ht="11.25" hidden="1"/>
    <row r="1034" ht="11.25" hidden="1"/>
    <row r="1035" ht="11.25" hidden="1"/>
    <row r="1036" ht="11.25" hidden="1"/>
    <row r="1037" ht="11.25" hidden="1"/>
    <row r="1038" ht="11.25" hidden="1"/>
    <row r="1039" ht="11.25" hidden="1"/>
    <row r="1040" ht="11.25" hidden="1"/>
    <row r="1041" ht="11.25" hidden="1"/>
    <row r="1042" ht="11.25" hidden="1"/>
    <row r="1043" ht="11.25" hidden="1"/>
    <row r="1044" ht="11.25" hidden="1"/>
    <row r="1045" ht="11.25" hidden="1"/>
    <row r="1046" ht="11.25" hidden="1"/>
    <row r="1047" ht="11.25" hidden="1"/>
    <row r="1048" ht="11.25" hidden="1"/>
    <row r="1049" ht="11.25" hidden="1"/>
    <row r="1050" ht="11.25" hidden="1"/>
    <row r="1051" ht="11.25" hidden="1"/>
    <row r="1052" ht="11.25" hidden="1"/>
    <row r="1053" ht="11.25" hidden="1"/>
    <row r="1054" ht="11.25" hidden="1"/>
    <row r="1055" ht="11.25" hidden="1"/>
    <row r="1056" ht="11.25" hidden="1"/>
    <row r="1057" ht="11.25" hidden="1"/>
    <row r="1058" ht="11.25" hidden="1"/>
    <row r="1059" ht="11.25" hidden="1"/>
    <row r="1060" ht="11.25" hidden="1"/>
    <row r="1061" ht="11.25" hidden="1"/>
    <row r="1062" ht="11.25" hidden="1"/>
    <row r="1063" ht="11.25" hidden="1"/>
    <row r="1064" ht="11.25" hidden="1"/>
    <row r="1065" ht="11.25" hidden="1"/>
    <row r="1066" ht="11.25" hidden="1"/>
    <row r="1067" ht="11.25" hidden="1"/>
    <row r="1068" ht="11.25" hidden="1"/>
    <row r="1069" ht="11.25" hidden="1"/>
    <row r="1070" ht="11.25" hidden="1"/>
    <row r="1071" ht="11.25" hidden="1"/>
    <row r="1072" ht="11.25" hidden="1"/>
    <row r="1073" ht="11.25" hidden="1"/>
    <row r="1074" ht="11.25" hidden="1"/>
    <row r="1075" ht="11.25" hidden="1"/>
    <row r="1076" ht="11.25" hidden="1"/>
    <row r="1077" ht="11.25" hidden="1"/>
    <row r="1078" ht="11.25" hidden="1"/>
    <row r="1079" ht="11.25" hidden="1"/>
    <row r="1080" ht="11.25" hidden="1"/>
    <row r="1081" ht="11.25" hidden="1"/>
    <row r="1082" ht="11.25" hidden="1"/>
    <row r="1083" ht="11.25" hidden="1"/>
    <row r="1084" ht="11.25" hidden="1"/>
    <row r="1085" ht="11.25" hidden="1"/>
    <row r="1086" ht="11.25" hidden="1"/>
    <row r="1087" ht="11.25" hidden="1"/>
    <row r="1088" ht="11.25" hidden="1"/>
    <row r="1089" ht="11.25" hidden="1"/>
    <row r="1090" ht="11.25" hidden="1"/>
    <row r="1091" ht="11.25" hidden="1"/>
    <row r="1092" ht="11.25" hidden="1"/>
    <row r="1093" ht="11.25" hidden="1"/>
    <row r="1094" ht="11.25" hidden="1"/>
    <row r="1095" ht="11.25" hidden="1"/>
    <row r="1096" ht="11.25" hidden="1"/>
    <row r="1097" ht="11.25" hidden="1"/>
    <row r="1098" ht="11.25" hidden="1"/>
    <row r="1099" ht="11.25" hidden="1"/>
    <row r="1100" ht="11.25" hidden="1"/>
    <row r="1101" ht="11.25" hidden="1"/>
    <row r="1102" ht="11.25" hidden="1"/>
    <row r="1103" ht="11.25" hidden="1"/>
    <row r="1104" ht="11.25" hidden="1"/>
    <row r="1105" ht="11.25" hidden="1"/>
    <row r="1106" ht="11.25" hidden="1"/>
    <row r="1107" ht="11.25" hidden="1"/>
    <row r="1108" ht="11.25" hidden="1"/>
    <row r="1109" ht="11.25" hidden="1"/>
    <row r="1110" ht="11.25" hidden="1"/>
    <row r="1111" ht="11.25" hidden="1"/>
    <row r="1112" ht="11.25" hidden="1"/>
    <row r="1113" ht="11.25" hidden="1"/>
    <row r="1114" ht="11.25" hidden="1"/>
    <row r="1115" ht="11.25" hidden="1"/>
    <row r="1116" ht="11.25" hidden="1"/>
    <row r="1117" ht="11.25" hidden="1"/>
    <row r="1118" ht="11.25" hidden="1"/>
    <row r="1119" ht="11.25" hidden="1"/>
    <row r="1120" ht="11.25" hidden="1"/>
    <row r="1121" ht="11.25" hidden="1"/>
    <row r="1122" ht="11.25" hidden="1"/>
    <row r="1123" ht="11.25" hidden="1"/>
    <row r="1124" ht="11.25" hidden="1"/>
    <row r="1125" ht="11.25" hidden="1"/>
    <row r="1126" ht="11.25" hidden="1"/>
    <row r="1127" ht="11.25" hidden="1"/>
    <row r="1128" ht="11.25" hidden="1"/>
    <row r="1129" ht="11.25" hidden="1"/>
    <row r="1130" ht="11.25" hidden="1"/>
    <row r="1131" ht="11.25" hidden="1"/>
    <row r="1132" ht="11.25" hidden="1"/>
    <row r="1133" ht="11.25" hidden="1"/>
    <row r="1134" ht="11.25" hidden="1"/>
    <row r="1135" ht="11.25" hidden="1"/>
    <row r="1136" ht="11.25" hidden="1"/>
    <row r="1137" ht="11.25" hidden="1"/>
    <row r="1138" ht="11.25" hidden="1"/>
    <row r="1139" ht="11.25" hidden="1"/>
    <row r="1140" ht="11.25" hidden="1"/>
    <row r="1141" ht="11.25" hidden="1"/>
    <row r="1142" ht="11.25" hidden="1"/>
    <row r="1143" ht="11.25" hidden="1"/>
    <row r="1144" ht="11.25" hidden="1"/>
    <row r="1145" ht="11.25" hidden="1"/>
    <row r="1146" ht="11.25" hidden="1"/>
    <row r="1147" ht="11.25" hidden="1"/>
    <row r="1148" ht="11.25" hidden="1"/>
    <row r="1149" ht="11.25" hidden="1"/>
    <row r="1150" ht="11.25" hidden="1"/>
    <row r="1151" ht="11.25" hidden="1"/>
    <row r="1152" ht="11.25" hidden="1"/>
    <row r="1153" ht="11.25" hidden="1"/>
    <row r="1154" ht="11.25" hidden="1"/>
    <row r="1155" ht="11.25" hidden="1"/>
    <row r="1156" ht="11.25" hidden="1"/>
    <row r="1157" ht="11.25" hidden="1"/>
    <row r="1158" ht="11.25" hidden="1"/>
    <row r="1159" ht="11.25" hidden="1"/>
    <row r="1160" ht="11.25" hidden="1"/>
    <row r="1161" ht="11.25" hidden="1"/>
    <row r="1162" ht="11.25" hidden="1"/>
    <row r="1163" ht="11.25" hidden="1"/>
    <row r="1164" ht="11.25" hidden="1"/>
    <row r="1165" ht="11.25" hidden="1"/>
    <row r="1166" ht="11.25" hidden="1"/>
    <row r="1167" ht="11.25" hidden="1"/>
    <row r="1168" ht="11.25" hidden="1"/>
    <row r="1169" ht="11.25" hidden="1"/>
    <row r="1170" ht="11.25" hidden="1"/>
    <row r="1171" ht="11.25" hidden="1"/>
    <row r="1172" ht="11.25" hidden="1"/>
    <row r="1173" ht="11.25" hidden="1"/>
    <row r="1174" ht="11.25" hidden="1"/>
    <row r="1175" ht="11.25" hidden="1"/>
    <row r="1176" ht="11.25" hidden="1"/>
    <row r="1177" ht="11.25" hidden="1"/>
    <row r="1178" ht="11.25" hidden="1"/>
    <row r="1179" ht="11.25" hidden="1"/>
    <row r="1180" ht="11.25" hidden="1"/>
    <row r="1181" ht="11.25" hidden="1"/>
    <row r="1182" ht="11.25" hidden="1"/>
    <row r="1183" ht="11.25" hidden="1"/>
    <row r="1184" ht="11.25" hidden="1"/>
    <row r="1185" ht="11.25" hidden="1"/>
    <row r="1186" ht="11.25" hidden="1"/>
    <row r="1187" ht="11.25" hidden="1"/>
    <row r="1188" ht="11.25" hidden="1"/>
    <row r="1189" ht="11.25" hidden="1"/>
    <row r="1190" ht="11.25" hidden="1"/>
    <row r="1191" ht="11.25" hidden="1"/>
    <row r="1192" ht="11.25" hidden="1"/>
    <row r="1193" ht="11.25" hidden="1"/>
    <row r="1194" ht="11.25" hidden="1"/>
    <row r="1195" ht="11.25" hidden="1"/>
    <row r="1196" ht="11.25" hidden="1"/>
    <row r="1197" ht="11.25" hidden="1"/>
    <row r="1198" ht="11.25" hidden="1"/>
    <row r="1199" ht="11.25" hidden="1"/>
    <row r="1200" ht="11.25" hidden="1"/>
    <row r="1201" ht="11.25" hidden="1"/>
    <row r="1202" ht="11.25" hidden="1"/>
    <row r="1203" ht="11.25" hidden="1"/>
    <row r="1204" ht="11.25" hidden="1"/>
    <row r="1205" ht="11.25" hidden="1"/>
    <row r="1206" ht="11.25" hidden="1"/>
    <row r="1207" ht="11.25" hidden="1"/>
    <row r="1208" ht="11.25" hidden="1"/>
    <row r="1209" ht="11.25" hidden="1"/>
    <row r="1210" ht="11.25" hidden="1"/>
    <row r="1211" ht="11.25" hidden="1"/>
    <row r="1212" ht="11.25" hidden="1"/>
    <row r="1213" ht="11.25" hidden="1"/>
    <row r="1214" ht="11.25" hidden="1"/>
    <row r="1215" ht="11.25" hidden="1"/>
    <row r="1216" ht="11.25" hidden="1"/>
    <row r="1217" ht="11.25" hidden="1"/>
    <row r="1218" ht="11.25" hidden="1"/>
    <row r="1219" ht="11.25" hidden="1"/>
    <row r="1220" ht="11.25" hidden="1"/>
    <row r="1221" ht="11.25" hidden="1"/>
    <row r="1222" ht="11.25" hidden="1"/>
    <row r="1223" ht="11.25" hidden="1"/>
    <row r="1224" ht="11.25" hidden="1"/>
    <row r="1225" ht="11.25" hidden="1"/>
    <row r="1226" ht="11.25" hidden="1"/>
    <row r="1227" ht="11.25" hidden="1"/>
    <row r="1228" ht="11.25" hidden="1"/>
    <row r="1229" ht="11.25" hidden="1"/>
    <row r="1230" ht="11.25" hidden="1"/>
    <row r="1231" ht="11.25" hidden="1"/>
    <row r="1232" ht="11.25" hidden="1"/>
    <row r="1233" ht="11.25" hidden="1"/>
    <row r="1234" ht="11.25" hidden="1"/>
    <row r="1235" ht="11.25" hidden="1"/>
    <row r="1236" ht="11.25" hidden="1"/>
    <row r="1237" ht="11.25" hidden="1"/>
    <row r="1238" ht="11.25" hidden="1"/>
    <row r="1239" ht="11.25" hidden="1"/>
    <row r="1240" ht="11.25" hidden="1"/>
    <row r="1241" ht="11.25" hidden="1"/>
    <row r="1242" ht="11.25" hidden="1"/>
    <row r="1243" ht="11.25" hidden="1"/>
    <row r="1244" ht="11.25" hidden="1"/>
    <row r="1245" ht="11.25" hidden="1"/>
    <row r="1246" ht="11.25" hidden="1"/>
    <row r="1247" ht="11.25" hidden="1"/>
    <row r="1248" ht="11.25" hidden="1"/>
    <row r="1249" ht="11.25" hidden="1"/>
    <row r="1250" ht="11.25" hidden="1"/>
    <row r="1251" ht="11.25" hidden="1"/>
    <row r="1252" ht="11.25" hidden="1"/>
    <row r="1253" ht="11.25" hidden="1"/>
    <row r="1254" ht="11.25" hidden="1"/>
    <row r="1255" ht="11.25" hidden="1"/>
    <row r="1256" ht="11.25" hidden="1"/>
    <row r="1257" ht="11.25" hidden="1"/>
    <row r="1258" ht="11.25" hidden="1"/>
    <row r="1259" ht="11.25" hidden="1"/>
    <row r="1260" ht="11.25" hidden="1"/>
    <row r="1261" ht="11.25" hidden="1"/>
    <row r="1262" ht="11.25" hidden="1"/>
    <row r="1263" ht="11.25" hidden="1"/>
    <row r="1264" ht="11.25" hidden="1"/>
    <row r="1265" ht="11.25" hidden="1"/>
    <row r="1266" ht="11.25" hidden="1"/>
    <row r="1267" ht="11.25" hidden="1"/>
    <row r="1268" ht="11.25" hidden="1"/>
    <row r="1269" ht="11.25" hidden="1"/>
    <row r="1270" ht="11.25" hidden="1"/>
    <row r="1271" ht="11.25" hidden="1"/>
    <row r="1272" ht="11.25" hidden="1"/>
    <row r="1273" ht="11.25" hidden="1"/>
    <row r="1274" ht="11.25" hidden="1"/>
    <row r="1275" ht="11.25" hidden="1"/>
    <row r="1276" ht="11.25" hidden="1"/>
    <row r="1277" ht="11.25" hidden="1"/>
    <row r="1278" ht="11.25" hidden="1"/>
    <row r="1279" ht="11.25" hidden="1"/>
    <row r="1280" ht="11.25" hidden="1"/>
    <row r="1281" ht="11.25" hidden="1"/>
    <row r="1282" ht="11.25" hidden="1"/>
    <row r="1283" ht="11.25" hidden="1"/>
    <row r="1284" ht="11.25" hidden="1"/>
    <row r="1285" ht="11.25" hidden="1"/>
    <row r="1286" ht="11.25" hidden="1"/>
    <row r="1287" ht="11.25" hidden="1"/>
    <row r="1288" ht="11.25" hidden="1"/>
    <row r="1289" ht="11.25" hidden="1"/>
    <row r="1290" ht="11.25" hidden="1"/>
    <row r="1291" ht="11.25" hidden="1"/>
    <row r="1292" ht="11.25" hidden="1"/>
    <row r="1293" ht="11.25" hidden="1"/>
    <row r="1294" ht="11.25" hidden="1"/>
    <row r="1295" ht="11.25" hidden="1"/>
    <row r="1296" ht="11.25" hidden="1"/>
    <row r="1297" ht="11.25" hidden="1"/>
    <row r="1298" ht="11.25" hidden="1"/>
    <row r="1299" ht="11.25" hidden="1"/>
    <row r="1300" ht="11.25" hidden="1"/>
    <row r="1301" ht="11.25" hidden="1"/>
    <row r="1302" ht="11.25" hidden="1"/>
    <row r="1303" ht="11.25" hidden="1"/>
    <row r="1304" ht="11.25" hidden="1"/>
    <row r="1305" ht="11.25" hidden="1"/>
    <row r="1306" ht="11.25" hidden="1"/>
    <row r="1307" ht="11.25" hidden="1"/>
    <row r="1308" ht="11.25" hidden="1"/>
    <row r="1309" ht="11.25" hidden="1"/>
    <row r="1310" ht="11.25" hidden="1"/>
    <row r="1311" ht="11.25" hidden="1"/>
    <row r="1312" ht="11.25" hidden="1"/>
    <row r="1313" ht="11.25" hidden="1"/>
    <row r="1314" ht="11.25" hidden="1"/>
    <row r="1315" ht="11.25" hidden="1"/>
    <row r="1316" ht="11.25" hidden="1"/>
    <row r="1317" ht="11.25" hidden="1"/>
    <row r="1318" ht="11.25" hidden="1"/>
    <row r="1319" ht="11.25" hidden="1"/>
    <row r="1320" ht="11.25" hidden="1"/>
    <row r="1321" ht="11.25" hidden="1"/>
    <row r="1322" ht="11.25" hidden="1"/>
    <row r="1323" ht="11.25" hidden="1"/>
    <row r="1324" ht="11.25" hidden="1"/>
    <row r="1325" ht="11.25" hidden="1"/>
    <row r="1326" ht="11.25" hidden="1"/>
    <row r="1327" ht="11.25" hidden="1"/>
    <row r="1328" ht="11.25" hidden="1"/>
    <row r="1329" ht="11.25" hidden="1"/>
    <row r="1330" ht="11.25" hidden="1"/>
    <row r="1331" ht="11.25" hidden="1"/>
    <row r="1332" ht="11.25" hidden="1"/>
    <row r="1333" ht="11.25" hidden="1"/>
    <row r="1334" ht="11.25" hidden="1"/>
    <row r="1335" ht="11.25" hidden="1"/>
    <row r="1336" ht="11.25" hidden="1"/>
    <row r="1337" ht="11.25" hidden="1"/>
    <row r="1338" ht="11.25" hidden="1"/>
    <row r="1339" ht="11.25" hidden="1"/>
    <row r="1340" ht="11.25" hidden="1"/>
    <row r="1341" ht="11.25" hidden="1"/>
    <row r="1342" ht="11.25" hidden="1"/>
    <row r="1343" ht="11.25" hidden="1"/>
    <row r="1344" ht="11.25" hidden="1"/>
    <row r="1345" ht="11.25" hidden="1"/>
    <row r="1346" ht="11.25" hidden="1"/>
    <row r="1347" ht="11.25" hidden="1"/>
    <row r="1348" ht="11.25" hidden="1"/>
    <row r="1349" ht="11.25" hidden="1"/>
    <row r="1350" ht="11.25" hidden="1"/>
    <row r="1351" ht="11.25" hidden="1"/>
    <row r="1352" ht="11.25" hidden="1"/>
    <row r="1353" ht="11.25" hidden="1"/>
    <row r="1354" ht="11.25" hidden="1"/>
    <row r="1355" ht="11.25" hidden="1"/>
    <row r="1356" ht="11.25" hidden="1"/>
    <row r="1357" ht="11.25" hidden="1"/>
    <row r="1358" ht="11.25" hidden="1"/>
    <row r="1359" ht="11.25" hidden="1"/>
    <row r="1360" ht="11.25" hidden="1"/>
    <row r="1361" ht="11.25" hidden="1"/>
    <row r="1362" ht="11.25" hidden="1"/>
    <row r="1363" ht="11.25" hidden="1"/>
    <row r="1364" ht="11.25" hidden="1"/>
    <row r="1365" ht="11.25" hidden="1"/>
    <row r="1366" ht="11.25" hidden="1"/>
    <row r="1367" ht="11.25" hidden="1"/>
    <row r="1368" ht="11.25" hidden="1"/>
    <row r="1369" ht="11.25" hidden="1"/>
    <row r="1370" ht="11.25" hidden="1"/>
    <row r="1371" ht="11.25" hidden="1"/>
    <row r="1372" ht="11.25" hidden="1"/>
    <row r="1373" ht="11.25" hidden="1"/>
    <row r="1374" ht="11.25" hidden="1"/>
    <row r="1375" ht="11.25" hidden="1"/>
    <row r="1376" ht="11.25" hidden="1"/>
    <row r="1377" ht="11.25" hidden="1"/>
    <row r="1378" ht="11.25" hidden="1"/>
    <row r="1379" ht="11.25" hidden="1"/>
    <row r="1380" ht="11.25" hidden="1"/>
    <row r="1381" ht="11.25" hidden="1"/>
    <row r="1382" ht="11.25" hidden="1"/>
    <row r="1383" ht="11.25" hidden="1"/>
    <row r="1384" ht="11.25" hidden="1"/>
    <row r="1385" ht="11.25" hidden="1"/>
    <row r="1386" ht="11.25" hidden="1"/>
    <row r="1387" ht="11.25" hidden="1"/>
    <row r="1388" ht="11.25" hidden="1"/>
    <row r="1389" ht="11.25" hidden="1"/>
    <row r="1390" ht="11.25" hidden="1"/>
    <row r="1391" ht="11.25" hidden="1"/>
    <row r="1392" ht="11.25" hidden="1"/>
    <row r="1393" ht="11.25" hidden="1"/>
    <row r="1394" ht="11.25" hidden="1"/>
    <row r="1395" ht="11.25" hidden="1"/>
    <row r="1396" ht="11.25" hidden="1"/>
    <row r="1397" ht="11.25" hidden="1"/>
    <row r="1398" ht="11.25" hidden="1"/>
    <row r="1399" ht="11.25" hidden="1"/>
    <row r="1400" ht="11.25" hidden="1"/>
    <row r="1401" ht="11.25" hidden="1"/>
    <row r="1402" ht="11.25" hidden="1"/>
    <row r="1403" ht="11.25" hidden="1"/>
    <row r="1404" ht="11.25" hidden="1"/>
    <row r="1405" ht="11.25" hidden="1"/>
    <row r="1406" ht="11.25" hidden="1"/>
    <row r="1407" ht="11.25" hidden="1"/>
    <row r="1408" ht="11.25" hidden="1"/>
    <row r="1409" ht="11.25" hidden="1"/>
    <row r="1410" ht="11.25" hidden="1"/>
    <row r="1411" ht="11.25" hidden="1"/>
    <row r="1412" ht="11.25" hidden="1"/>
    <row r="1413" ht="11.25" hidden="1"/>
    <row r="1414" ht="11.25" hidden="1"/>
    <row r="1415" ht="11.25" hidden="1"/>
    <row r="1416" ht="11.25" hidden="1"/>
    <row r="1417" ht="11.25" hidden="1"/>
    <row r="1418" ht="11.25" hidden="1"/>
    <row r="1419" ht="11.25" hidden="1"/>
    <row r="1420" ht="11.25" hidden="1"/>
    <row r="1421" ht="11.25" hidden="1"/>
    <row r="1422" ht="11.25" hidden="1"/>
    <row r="1423" ht="11.25" hidden="1"/>
    <row r="1424" ht="11.25" hidden="1"/>
    <row r="1425" ht="11.25" hidden="1"/>
    <row r="1426" ht="11.25" hidden="1"/>
    <row r="1427" ht="11.25" hidden="1"/>
    <row r="1428" ht="11.25" hidden="1"/>
    <row r="1429" ht="11.25" hidden="1"/>
    <row r="1430" ht="11.25" hidden="1"/>
    <row r="1431" ht="11.25" hidden="1"/>
    <row r="1432" ht="11.25" hidden="1"/>
    <row r="1433" ht="11.25" hidden="1"/>
    <row r="1434" ht="11.25" hidden="1"/>
    <row r="1435" ht="11.25" hidden="1"/>
    <row r="1436" ht="11.25" hidden="1"/>
    <row r="1437" ht="11.25" hidden="1"/>
    <row r="1438" ht="11.25" hidden="1"/>
    <row r="1439" ht="11.25" hidden="1"/>
    <row r="1440" ht="11.25" hidden="1"/>
    <row r="1441" ht="11.25" hidden="1"/>
    <row r="1442" ht="11.25" hidden="1"/>
    <row r="1443" ht="11.25" hidden="1"/>
    <row r="1444" ht="11.25" hidden="1"/>
    <row r="1445" ht="11.25" hidden="1"/>
    <row r="1446" ht="11.25" hidden="1"/>
    <row r="1447" ht="11.25" hidden="1"/>
    <row r="1448" ht="11.25" hidden="1"/>
    <row r="1449" ht="11.25" hidden="1"/>
    <row r="1450" ht="11.25" hidden="1"/>
    <row r="1451" ht="11.25" hidden="1"/>
    <row r="1452" ht="11.25" hidden="1"/>
    <row r="1453" ht="11.25" hidden="1"/>
    <row r="1454" ht="11.25" hidden="1"/>
    <row r="1455" ht="11.25" hidden="1"/>
    <row r="1456" ht="11.25" hidden="1"/>
    <row r="1457" ht="11.25" hidden="1"/>
    <row r="1458" ht="11.25" hidden="1"/>
    <row r="1459" ht="11.25" hidden="1"/>
    <row r="1460" ht="11.25" hidden="1"/>
    <row r="1461" ht="11.25" hidden="1"/>
    <row r="1462" ht="11.25" hidden="1"/>
    <row r="1463" ht="11.25" hidden="1"/>
    <row r="1464" ht="11.25" hidden="1"/>
    <row r="1465" ht="11.25" hidden="1"/>
    <row r="1466" ht="11.25" hidden="1"/>
    <row r="1467" ht="11.25" hidden="1"/>
    <row r="1468" ht="11.25" hidden="1"/>
    <row r="1469" ht="11.25" hidden="1"/>
    <row r="1470" ht="11.25" hidden="1"/>
    <row r="1471" ht="11.25" hidden="1"/>
    <row r="1472" ht="11.25" hidden="1"/>
    <row r="1473" ht="11.25" hidden="1"/>
    <row r="1474" ht="11.25" hidden="1"/>
    <row r="1475" ht="11.25" hidden="1"/>
    <row r="1476" ht="11.25" hidden="1"/>
    <row r="1477" ht="11.25" hidden="1"/>
    <row r="1478" ht="11.25" hidden="1"/>
    <row r="1479" ht="11.25" hidden="1"/>
    <row r="1480" ht="11.25" hidden="1"/>
    <row r="1481" ht="11.25" hidden="1"/>
    <row r="1482" ht="11.25" hidden="1"/>
    <row r="1483" ht="11.25" hidden="1"/>
    <row r="1484" ht="11.25" hidden="1"/>
    <row r="1485" ht="11.25" hidden="1"/>
    <row r="1486" ht="11.25" hidden="1"/>
    <row r="1487" ht="11.25" hidden="1"/>
    <row r="1488" ht="11.25" hidden="1"/>
    <row r="1489" ht="11.25" hidden="1"/>
    <row r="1490" ht="11.25" hidden="1"/>
    <row r="1491" ht="11.25" hidden="1"/>
    <row r="1492" ht="11.25" hidden="1"/>
    <row r="1493" ht="11.25" hidden="1"/>
    <row r="1494" ht="11.25" hidden="1"/>
    <row r="1495" ht="11.25" hidden="1"/>
    <row r="1496" ht="11.25" hidden="1"/>
    <row r="1497" ht="11.25" hidden="1"/>
    <row r="1498" ht="11.25" hidden="1"/>
    <row r="1499" ht="11.25" hidden="1"/>
    <row r="1500" ht="11.25" hidden="1"/>
    <row r="1501" ht="11.25" hidden="1"/>
    <row r="1502" ht="11.25" hidden="1"/>
    <row r="1503" ht="11.25" hidden="1"/>
    <row r="1504" ht="11.25" hidden="1"/>
    <row r="1505" ht="11.25" hidden="1"/>
    <row r="1506" ht="11.25" hidden="1"/>
    <row r="1507" ht="11.25" hidden="1"/>
    <row r="1508" ht="11.25" hidden="1"/>
    <row r="1509" ht="11.25" hidden="1"/>
    <row r="1510" ht="11.25" hidden="1"/>
    <row r="1511" ht="11.25" hidden="1"/>
    <row r="1512" ht="11.25" hidden="1"/>
    <row r="1513" ht="11.25" hidden="1"/>
    <row r="1514" ht="11.25" hidden="1"/>
    <row r="1515" ht="11.25" hidden="1"/>
    <row r="1516" ht="11.25" hidden="1"/>
    <row r="1517" ht="11.25" hidden="1"/>
    <row r="1518" ht="11.25" hidden="1"/>
    <row r="1519" ht="11.25" hidden="1"/>
    <row r="1520" ht="11.25" hidden="1"/>
    <row r="1521" ht="11.25" hidden="1"/>
    <row r="1522" ht="11.25" hidden="1"/>
    <row r="1523" ht="11.25" hidden="1"/>
    <row r="1524" ht="11.25" hidden="1"/>
    <row r="1525" ht="11.25" hidden="1"/>
    <row r="1526" ht="11.25" hidden="1"/>
    <row r="1527" ht="11.25" hidden="1"/>
    <row r="1528" ht="11.25" hidden="1"/>
    <row r="1529" ht="11.25" hidden="1"/>
    <row r="1530" ht="11.25" hidden="1"/>
    <row r="1531" ht="11.25" hidden="1"/>
    <row r="1532" ht="11.25" hidden="1"/>
    <row r="1533" ht="11.25" hidden="1"/>
    <row r="1534" ht="11.25" hidden="1"/>
    <row r="1535" ht="11.25" hidden="1"/>
    <row r="1536" ht="11.25" hidden="1"/>
    <row r="1537" ht="11.25" hidden="1"/>
    <row r="1538" ht="11.25" hidden="1"/>
    <row r="1539" ht="11.25" hidden="1"/>
    <row r="1540" ht="11.25" hidden="1"/>
    <row r="1541" ht="11.25" hidden="1"/>
    <row r="1542" ht="11.25" hidden="1"/>
    <row r="1543" ht="11.25" hidden="1"/>
    <row r="1544" ht="11.25" hidden="1"/>
    <row r="1545" ht="11.25" hidden="1"/>
    <row r="1546" ht="11.25" hidden="1"/>
    <row r="1547" ht="11.25" hidden="1"/>
    <row r="1548" ht="11.25" hidden="1"/>
    <row r="1549" ht="11.25" hidden="1"/>
    <row r="1550" ht="11.25" hidden="1"/>
    <row r="1551" ht="11.25" hidden="1"/>
    <row r="1552" ht="11.25" hidden="1"/>
    <row r="1553" ht="11.25" hidden="1"/>
    <row r="1554" ht="11.25" hidden="1"/>
    <row r="1555" ht="11.25" hidden="1"/>
    <row r="1556" ht="11.25" hidden="1"/>
    <row r="1557" ht="11.25" hidden="1"/>
    <row r="1558" ht="11.25" hidden="1"/>
    <row r="1559" ht="11.25" hidden="1"/>
    <row r="1560" ht="11.25" hidden="1"/>
    <row r="1561" ht="11.25" hidden="1"/>
    <row r="1562" ht="11.25" hidden="1"/>
    <row r="1563" ht="11.25" hidden="1"/>
    <row r="1564" ht="11.25" hidden="1"/>
    <row r="1565" ht="11.25" hidden="1"/>
    <row r="1566" ht="11.25" hidden="1"/>
    <row r="1567" ht="11.25" hidden="1"/>
    <row r="1568" ht="11.25" hidden="1"/>
    <row r="1569" ht="11.25" hidden="1"/>
    <row r="1570" ht="11.25" hidden="1"/>
    <row r="1571" ht="11.25" hidden="1"/>
    <row r="1572" ht="11.25" hidden="1"/>
    <row r="1573" ht="11.25" hidden="1"/>
    <row r="1574" ht="11.25" hidden="1"/>
    <row r="1575" ht="11.25" hidden="1"/>
    <row r="1576" ht="11.25" hidden="1"/>
    <row r="1577" ht="11.25" hidden="1"/>
    <row r="1578" ht="11.25" hidden="1"/>
    <row r="1579" ht="11.25" hidden="1"/>
    <row r="1580" ht="11.25" hidden="1"/>
    <row r="1581" ht="11.25" hidden="1"/>
    <row r="1582" ht="11.25" hidden="1"/>
    <row r="1583" ht="11.25" hidden="1"/>
    <row r="1584" ht="11.25" hidden="1"/>
    <row r="1585" ht="11.25" hidden="1"/>
    <row r="1586" ht="11.25" hidden="1"/>
    <row r="1587" ht="11.25" hidden="1"/>
    <row r="1588" ht="11.25" hidden="1"/>
    <row r="1589" ht="11.25" hidden="1"/>
    <row r="1590" ht="11.25" hidden="1"/>
    <row r="1591" ht="11.25" hidden="1"/>
    <row r="1592" ht="11.25" hidden="1"/>
    <row r="1593" ht="11.25" hidden="1"/>
    <row r="1594" ht="11.25" hidden="1"/>
    <row r="1595" ht="11.25" hidden="1"/>
    <row r="1596" ht="11.25" hidden="1"/>
    <row r="1597" ht="11.25" hidden="1"/>
    <row r="1598" ht="11.25" hidden="1"/>
    <row r="1599" ht="11.25" hidden="1"/>
    <row r="1600" ht="11.25" hidden="1"/>
    <row r="1601" ht="11.25" hidden="1"/>
    <row r="1602" ht="11.25" hidden="1"/>
    <row r="1603" ht="11.25" hidden="1"/>
    <row r="1604" ht="11.25" hidden="1"/>
    <row r="1605" ht="11.25" hidden="1"/>
    <row r="1606" ht="11.25" hidden="1"/>
    <row r="1607" ht="11.25" hidden="1"/>
    <row r="1608" ht="11.25" hidden="1"/>
    <row r="1609" ht="11.25" hidden="1"/>
    <row r="1610" ht="11.25" hidden="1"/>
    <row r="1611" ht="11.25" hidden="1"/>
    <row r="1612" ht="11.25" hidden="1"/>
    <row r="1613" ht="11.25" hidden="1"/>
    <row r="1614" ht="11.25" hidden="1"/>
    <row r="1615" ht="11.25" hidden="1"/>
    <row r="1616" ht="11.25" hidden="1"/>
    <row r="1617" ht="11.25" hidden="1"/>
    <row r="1618" ht="11.25" hidden="1"/>
    <row r="1619" ht="11.25" hidden="1"/>
    <row r="1620" ht="11.25" hidden="1"/>
    <row r="1621" ht="11.25" hidden="1"/>
    <row r="1622" ht="11.25" hidden="1"/>
    <row r="1623" ht="11.25" hidden="1"/>
    <row r="1624" ht="11.25" hidden="1"/>
    <row r="1625" ht="11.25" hidden="1"/>
    <row r="1626" ht="11.25" hidden="1"/>
    <row r="1627" ht="11.25" hidden="1"/>
    <row r="1628" ht="11.25" hidden="1"/>
    <row r="1629" ht="11.25" hidden="1"/>
    <row r="1630" ht="11.25" hidden="1"/>
    <row r="1631" ht="11.25" hidden="1"/>
    <row r="1632" ht="11.25" hidden="1"/>
    <row r="1633" ht="11.25" hidden="1"/>
    <row r="1634" ht="11.25" hidden="1"/>
    <row r="1635" ht="11.25" hidden="1"/>
    <row r="1636" ht="11.25" hidden="1"/>
    <row r="1637" ht="11.25" hidden="1"/>
    <row r="1638" ht="11.25" hidden="1"/>
    <row r="1639" ht="11.25" hidden="1"/>
    <row r="1640" ht="11.25" hidden="1"/>
    <row r="1641" ht="11.25" hidden="1"/>
    <row r="1642" ht="11.25" hidden="1"/>
    <row r="1643" ht="11.25" hidden="1"/>
    <row r="1644" ht="11.25" hidden="1"/>
    <row r="1645" ht="11.25" hidden="1"/>
    <row r="1646" ht="11.25" hidden="1"/>
    <row r="1647" ht="11.25" hidden="1"/>
    <row r="1648" ht="11.25" hidden="1"/>
    <row r="1649" ht="11.25" hidden="1"/>
    <row r="1650" ht="11.25" hidden="1"/>
    <row r="1651" ht="11.25" hidden="1"/>
    <row r="1652" ht="11.25" hidden="1"/>
    <row r="1653" ht="11.25" hidden="1"/>
    <row r="1654" ht="11.25" hidden="1"/>
    <row r="1655" ht="11.25" hidden="1"/>
    <row r="1656" ht="11.25" hidden="1"/>
    <row r="1657" ht="11.25" hidden="1"/>
    <row r="1658" ht="11.25" hidden="1"/>
    <row r="1659" ht="11.25" hidden="1"/>
    <row r="1660" ht="11.25" hidden="1"/>
    <row r="1661" ht="11.25" hidden="1"/>
    <row r="1662" ht="11.25" hidden="1"/>
    <row r="1663" ht="11.25" hidden="1"/>
    <row r="1664" ht="11.25" hidden="1"/>
    <row r="1665" ht="11.25" hidden="1"/>
    <row r="1666" ht="11.25" hidden="1"/>
    <row r="1667" ht="11.25" hidden="1"/>
    <row r="1668" ht="11.25" hidden="1"/>
    <row r="1669" ht="11.25" hidden="1"/>
    <row r="1670" ht="11.25" hidden="1"/>
    <row r="1671" ht="11.25" hidden="1"/>
    <row r="1672" ht="11.25" hidden="1"/>
    <row r="1673" ht="11.25" hidden="1"/>
    <row r="1674" ht="11.25" hidden="1"/>
    <row r="1675" ht="11.25" hidden="1"/>
    <row r="1676" ht="11.25" hidden="1"/>
    <row r="1677" ht="11.25" hidden="1"/>
    <row r="1678" ht="11.25" hidden="1"/>
    <row r="1679" ht="11.25" hidden="1"/>
    <row r="1680" ht="11.25" hidden="1"/>
    <row r="1681" ht="11.25" hidden="1"/>
    <row r="1682" ht="11.25" hidden="1"/>
    <row r="1683" ht="11.25" hidden="1"/>
    <row r="1684" ht="11.25" hidden="1"/>
    <row r="1685" ht="11.25" hidden="1"/>
    <row r="1686" ht="11.25" hidden="1"/>
    <row r="1687" ht="11.25" hidden="1"/>
    <row r="1688" ht="11.25" hidden="1"/>
    <row r="1689" ht="11.25" hidden="1"/>
    <row r="1690" ht="11.25" hidden="1"/>
    <row r="1691" ht="11.25" hidden="1"/>
    <row r="1692" ht="11.25" hidden="1"/>
    <row r="1693" ht="11.25" hidden="1"/>
    <row r="1694" ht="11.25" hidden="1"/>
    <row r="1695" ht="11.25" hidden="1"/>
    <row r="1696" ht="11.25" hidden="1"/>
    <row r="1697" ht="11.25" hidden="1"/>
    <row r="1698" ht="11.25" hidden="1"/>
    <row r="1699" ht="11.25" hidden="1"/>
    <row r="1700" ht="11.25" hidden="1"/>
    <row r="1701" ht="11.25" hidden="1"/>
    <row r="1702" ht="11.25" hidden="1"/>
    <row r="1703" ht="11.25" hidden="1"/>
    <row r="1704" ht="11.25" hidden="1"/>
    <row r="1705" ht="11.25" hidden="1"/>
    <row r="1706" ht="11.25" hidden="1"/>
    <row r="1707" ht="11.25" hidden="1"/>
    <row r="1708" ht="11.25" hidden="1"/>
    <row r="1709" ht="11.25" hidden="1"/>
    <row r="1710" ht="11.25" hidden="1"/>
    <row r="1711" ht="11.25" hidden="1"/>
    <row r="1712" ht="11.25" hidden="1"/>
    <row r="1713" ht="11.25" hidden="1"/>
    <row r="1714" ht="11.25" hidden="1"/>
    <row r="1715" ht="11.25" hidden="1"/>
    <row r="1716" ht="11.25" hidden="1"/>
    <row r="1717" ht="11.25" hidden="1"/>
    <row r="1718" ht="11.25" hidden="1"/>
    <row r="1719" ht="11.25" hidden="1"/>
    <row r="1720" ht="11.25" hidden="1"/>
    <row r="1721" ht="11.25" hidden="1"/>
    <row r="1722" ht="11.25" hidden="1"/>
    <row r="1723" ht="11.25" hidden="1"/>
    <row r="1724" ht="11.25" hidden="1"/>
    <row r="1725" ht="11.25" hidden="1"/>
    <row r="1726" ht="11.25" hidden="1"/>
    <row r="1727" ht="11.25" hidden="1"/>
    <row r="1728" ht="11.25" hidden="1"/>
    <row r="1729" ht="11.25" hidden="1"/>
    <row r="1730" ht="11.25" hidden="1"/>
    <row r="1731" ht="11.25" hidden="1"/>
    <row r="1732" ht="11.25" hidden="1"/>
    <row r="1733" ht="11.25" hidden="1"/>
    <row r="1734" ht="11.25" hidden="1"/>
    <row r="1735" ht="11.25" hidden="1"/>
    <row r="1736" ht="11.25" hidden="1"/>
    <row r="1737" ht="11.25" hidden="1"/>
    <row r="1738" ht="11.25" hidden="1"/>
    <row r="1739" ht="11.25" hidden="1"/>
    <row r="1740" ht="11.25" hidden="1"/>
    <row r="1741" ht="11.25" hidden="1"/>
    <row r="1742" ht="11.25" hidden="1"/>
    <row r="1743" ht="11.25" hidden="1"/>
    <row r="1744" ht="11.25" hidden="1"/>
    <row r="1745" ht="11.25" hidden="1"/>
    <row r="1746" ht="11.25" hidden="1"/>
    <row r="1747" ht="11.25" hidden="1"/>
    <row r="1748" ht="11.25" hidden="1"/>
    <row r="1749" ht="11.25" hidden="1"/>
    <row r="1750" ht="11.25" hidden="1"/>
    <row r="1751" ht="11.25" hidden="1"/>
    <row r="1752" ht="11.25" hidden="1"/>
    <row r="1753" ht="11.25" hidden="1"/>
    <row r="1754" ht="11.25" hidden="1"/>
    <row r="1755" ht="11.25" hidden="1"/>
    <row r="1756" ht="11.25" hidden="1"/>
    <row r="1757" ht="11.25" hidden="1"/>
    <row r="1758" ht="11.25" hidden="1"/>
    <row r="1759" ht="11.25" hidden="1"/>
    <row r="1760" ht="11.25" hidden="1"/>
    <row r="1761" ht="11.25" hidden="1"/>
    <row r="1762" ht="11.25" hidden="1"/>
    <row r="1763" ht="11.25" hidden="1"/>
    <row r="1764" ht="11.25" hidden="1"/>
    <row r="1765" ht="11.25" hidden="1"/>
    <row r="1766" ht="11.25" hidden="1"/>
    <row r="1767" ht="11.25" hidden="1"/>
    <row r="1768" ht="11.25" hidden="1"/>
    <row r="1769" ht="11.25" hidden="1"/>
    <row r="1770" ht="11.25" hidden="1"/>
    <row r="1771" ht="11.25" hidden="1"/>
    <row r="1772" ht="11.25" hidden="1"/>
    <row r="1773" ht="11.25" hidden="1"/>
    <row r="1774" ht="11.25" hidden="1"/>
    <row r="1775" ht="11.25" hidden="1"/>
    <row r="1776" ht="11.25" hidden="1"/>
    <row r="1777" ht="11.25" hidden="1"/>
    <row r="1778" ht="11.25" hidden="1"/>
    <row r="1779" ht="11.25" hidden="1"/>
    <row r="1780" ht="11.25" hidden="1"/>
    <row r="1781" ht="11.25" hidden="1"/>
    <row r="1782" ht="11.25" hidden="1"/>
    <row r="1783" ht="11.25" hidden="1"/>
    <row r="1784" ht="11.25" hidden="1"/>
    <row r="1785" ht="11.25" hidden="1"/>
    <row r="1786" ht="11.25" hidden="1"/>
    <row r="1787" ht="11.25" hidden="1"/>
    <row r="1788" ht="11.25" hidden="1"/>
    <row r="1789" ht="11.25" hidden="1"/>
    <row r="1790" ht="11.25" hidden="1"/>
    <row r="1791" ht="11.25" hidden="1"/>
    <row r="1792" ht="11.25" hidden="1"/>
    <row r="1793" ht="11.25" hidden="1"/>
    <row r="1794" ht="11.25" hidden="1"/>
    <row r="1795" ht="11.25" hidden="1"/>
    <row r="1796" ht="11.25" hidden="1"/>
    <row r="1797" ht="11.25" hidden="1"/>
    <row r="1798" ht="11.25" hidden="1"/>
    <row r="1799" ht="11.25" hidden="1"/>
    <row r="1800" ht="11.25" hidden="1"/>
    <row r="1801" ht="11.25" hidden="1"/>
    <row r="1802" ht="11.25" hidden="1"/>
    <row r="1803" ht="11.25" hidden="1"/>
    <row r="1804" ht="11.25" hidden="1"/>
    <row r="1805" ht="11.25" hidden="1"/>
    <row r="1806" ht="11.25" hidden="1"/>
    <row r="1807" ht="11.25" hidden="1"/>
    <row r="1808" ht="11.25" hidden="1"/>
    <row r="1809" ht="11.25" hidden="1"/>
    <row r="1810" ht="11.25" hidden="1"/>
    <row r="1811" ht="11.25" hidden="1"/>
    <row r="1812" ht="11.25" hidden="1"/>
    <row r="1813" ht="11.25" hidden="1"/>
    <row r="1814" ht="11.25" hidden="1"/>
    <row r="1815" ht="11.25" hidden="1"/>
    <row r="1816" ht="11.25" hidden="1"/>
    <row r="1817" ht="11.25" hidden="1"/>
    <row r="1818" ht="11.25" hidden="1"/>
    <row r="1819" ht="11.25" hidden="1"/>
    <row r="1820" ht="11.25" hidden="1"/>
    <row r="1821" ht="11.25" hidden="1"/>
    <row r="1822" ht="11.25" hidden="1"/>
    <row r="1823" ht="11.25" hidden="1"/>
    <row r="1824" ht="11.25" hidden="1"/>
    <row r="1825" ht="11.25" hidden="1"/>
    <row r="1826" ht="11.25" hidden="1"/>
    <row r="1827" ht="11.25" hidden="1"/>
    <row r="1828" ht="11.25" hidden="1"/>
    <row r="1829" ht="11.25" hidden="1"/>
    <row r="1830" ht="11.25" hidden="1"/>
    <row r="1831" ht="11.25" hidden="1"/>
    <row r="1832" ht="11.25" hidden="1"/>
    <row r="1833" ht="11.25" hidden="1"/>
    <row r="1834" ht="11.25" hidden="1"/>
    <row r="1835" ht="11.25" hidden="1"/>
    <row r="1836" ht="11.25" hidden="1"/>
    <row r="1837" ht="11.25" hidden="1"/>
    <row r="1838" ht="11.25" hidden="1"/>
    <row r="1839" ht="11.25" hidden="1"/>
    <row r="1840" ht="11.25" hidden="1"/>
    <row r="1841" ht="11.25" hidden="1"/>
    <row r="1842" ht="11.25" hidden="1"/>
    <row r="1843" ht="11.25" hidden="1"/>
    <row r="1844" ht="11.25" hidden="1"/>
    <row r="1845" ht="11.25" hidden="1"/>
    <row r="1846" ht="11.25" hidden="1"/>
    <row r="1847" ht="11.25" hidden="1"/>
    <row r="1848" ht="11.25" hidden="1"/>
    <row r="1849" ht="11.25" hidden="1"/>
    <row r="1850" ht="11.25" hidden="1"/>
    <row r="1851" ht="11.25" hidden="1"/>
    <row r="1852" ht="11.25" hidden="1"/>
    <row r="1853" ht="11.25" hidden="1"/>
    <row r="1854" ht="11.25" hidden="1"/>
    <row r="1855" ht="11.25" hidden="1"/>
    <row r="1856" ht="11.25" hidden="1"/>
    <row r="1857" ht="11.25" hidden="1"/>
    <row r="1858" ht="11.25" hidden="1"/>
    <row r="1859" ht="11.25" hidden="1"/>
    <row r="1860" ht="11.25" hidden="1"/>
    <row r="1861" ht="11.25" hidden="1"/>
    <row r="1862" ht="11.25" hidden="1"/>
    <row r="1863" ht="11.25" hidden="1"/>
    <row r="1864" ht="11.25" hidden="1"/>
    <row r="1865" ht="11.25" hidden="1"/>
    <row r="1866" ht="11.25" hidden="1"/>
    <row r="1867" ht="11.25" hidden="1"/>
    <row r="1868" ht="11.25" hidden="1"/>
    <row r="1869" ht="11.25" hidden="1"/>
    <row r="1870" ht="11.25" hidden="1"/>
    <row r="1871" ht="11.25" hidden="1"/>
    <row r="1872" ht="11.25" hidden="1"/>
    <row r="1873" ht="11.25" hidden="1"/>
    <row r="1874" ht="11.25" hidden="1"/>
    <row r="1875" ht="11.25" hidden="1"/>
    <row r="1876" ht="11.25" hidden="1"/>
    <row r="1877" ht="11.25" hidden="1"/>
    <row r="1878" ht="11.25" hidden="1"/>
    <row r="1879" ht="11.25" hidden="1"/>
    <row r="1880" ht="11.25" hidden="1"/>
    <row r="1881" ht="11.25" hidden="1"/>
    <row r="1882" ht="11.25" hidden="1"/>
    <row r="1883" ht="11.25" hidden="1"/>
    <row r="1884" ht="11.25" hidden="1"/>
    <row r="1885" ht="11.25" hidden="1"/>
    <row r="1886" ht="11.25" hidden="1"/>
    <row r="1887" ht="11.25" hidden="1"/>
    <row r="1888" ht="11.25" hidden="1"/>
    <row r="1889" ht="11.25" hidden="1"/>
    <row r="1890" ht="11.25" hidden="1"/>
    <row r="1891" ht="11.25" hidden="1"/>
    <row r="1892" ht="11.25" hidden="1"/>
    <row r="1893" ht="11.25" hidden="1"/>
    <row r="1894" ht="11.25" hidden="1"/>
    <row r="1895" ht="11.25" hidden="1"/>
    <row r="1896" ht="11.25" hidden="1"/>
    <row r="1897" ht="11.25" hidden="1"/>
    <row r="1898" ht="11.25" hidden="1"/>
    <row r="1899" ht="11.25" hidden="1"/>
    <row r="1900" ht="11.25" hidden="1"/>
    <row r="1901" ht="11.25" hidden="1"/>
    <row r="1902" ht="11.25" hidden="1"/>
    <row r="1903" ht="11.25" hidden="1"/>
    <row r="1904" ht="11.25" hidden="1"/>
    <row r="1905" ht="11.25" hidden="1"/>
    <row r="1906" ht="11.25" hidden="1"/>
    <row r="1907" ht="11.25" hidden="1"/>
    <row r="1908" ht="11.25" hidden="1"/>
    <row r="1909" ht="11.25" hidden="1"/>
    <row r="1910" ht="11.25" hidden="1"/>
    <row r="1911" ht="11.25" hidden="1"/>
    <row r="1912" ht="11.25" hidden="1"/>
    <row r="1913" ht="11.25" hidden="1"/>
    <row r="1914" ht="11.25" hidden="1"/>
    <row r="1915" ht="11.25" hidden="1"/>
    <row r="1916" ht="11.25" hidden="1"/>
    <row r="1917" ht="11.25" hidden="1"/>
    <row r="1918" ht="11.25" hidden="1"/>
    <row r="1919" ht="11.25" hidden="1"/>
    <row r="1920" ht="11.25" hidden="1"/>
    <row r="1921" ht="11.25" hidden="1"/>
    <row r="1922" ht="11.25" hidden="1"/>
    <row r="1923" ht="11.25" hidden="1"/>
    <row r="1924" ht="11.25" hidden="1"/>
    <row r="1925" ht="11.25" hidden="1"/>
    <row r="1926" ht="11.25" hidden="1"/>
    <row r="1927" ht="11.25" hidden="1"/>
    <row r="1928" ht="11.25" hidden="1"/>
    <row r="1929" ht="11.25" hidden="1"/>
    <row r="1930" ht="11.25" hidden="1"/>
    <row r="1931" ht="11.25" hidden="1"/>
    <row r="1932" ht="11.25" hidden="1"/>
    <row r="1933" ht="11.25" hidden="1"/>
    <row r="1934" ht="11.25" hidden="1"/>
    <row r="1935" ht="11.25" hidden="1"/>
    <row r="1936" ht="11.25" hidden="1"/>
    <row r="1937" ht="11.25" hidden="1"/>
    <row r="1938" ht="11.25" hidden="1"/>
    <row r="1939" ht="11.25" hidden="1"/>
    <row r="1940" ht="11.25" hidden="1"/>
    <row r="1941" ht="11.25" hidden="1"/>
    <row r="1942" ht="11.25" hidden="1"/>
    <row r="1943" ht="11.25" hidden="1"/>
    <row r="1944" ht="11.25" hidden="1"/>
    <row r="1945" ht="11.25" hidden="1"/>
    <row r="1946" ht="11.25" hidden="1"/>
    <row r="1947" ht="11.25" hidden="1"/>
    <row r="1948" ht="11.25" hidden="1"/>
    <row r="1949" ht="11.25" hidden="1"/>
    <row r="1950" ht="11.25" hidden="1"/>
    <row r="1951" ht="11.25" hidden="1"/>
    <row r="1952" ht="11.25" hidden="1"/>
    <row r="1953" ht="11.25" hidden="1"/>
    <row r="1954" ht="11.25" hidden="1"/>
    <row r="1955" ht="11.25" hidden="1"/>
    <row r="1956" ht="11.25" hidden="1"/>
    <row r="1957" ht="11.25" hidden="1"/>
    <row r="1958" ht="11.25" hidden="1"/>
    <row r="1959" ht="11.25" hidden="1"/>
    <row r="1960" ht="11.25" hidden="1"/>
    <row r="1961" ht="11.25" hidden="1"/>
    <row r="1962" ht="11.25" hidden="1"/>
    <row r="1963" ht="11.25" hidden="1"/>
    <row r="1964" ht="11.25" hidden="1"/>
    <row r="1965" ht="11.25" hidden="1"/>
    <row r="1966" ht="11.25" hidden="1"/>
    <row r="1967" ht="11.25" hidden="1"/>
    <row r="1968" ht="11.25" hidden="1"/>
    <row r="1969" ht="11.25" hidden="1"/>
    <row r="1970" ht="11.25" hidden="1"/>
    <row r="1971" ht="11.25" hidden="1"/>
    <row r="1972" ht="11.25" hidden="1"/>
    <row r="1973" ht="11.25" hidden="1"/>
    <row r="1974" ht="11.25" hidden="1"/>
    <row r="1975" ht="11.25" hidden="1"/>
    <row r="1976" ht="11.25" hidden="1"/>
    <row r="1977" ht="11.25" hidden="1"/>
    <row r="1978" ht="11.25" hidden="1"/>
    <row r="1979" ht="11.25" hidden="1"/>
    <row r="1980" ht="11.25" hidden="1"/>
    <row r="1981" ht="11.25" hidden="1"/>
    <row r="1982" ht="11.25" hidden="1"/>
    <row r="1983" ht="11.25" hidden="1"/>
    <row r="1984" ht="11.25" hidden="1"/>
    <row r="1985" ht="11.25" hidden="1"/>
    <row r="1986" ht="11.25" hidden="1"/>
    <row r="1987" ht="11.25" hidden="1"/>
    <row r="1988" ht="11.25" hidden="1"/>
    <row r="1989" ht="11.25" hidden="1"/>
    <row r="1990" ht="11.25" hidden="1"/>
    <row r="1991" ht="11.25" hidden="1"/>
    <row r="1992" ht="11.25" hidden="1"/>
    <row r="1993" ht="11.25" hidden="1"/>
    <row r="1994" ht="11.25" hidden="1"/>
    <row r="1995" ht="11.25" hidden="1"/>
    <row r="1996" ht="11.25" hidden="1"/>
    <row r="1997" ht="11.25" hidden="1"/>
    <row r="1998" ht="11.25" hidden="1"/>
    <row r="1999" ht="11.25" hidden="1"/>
    <row r="2000" ht="11.25" hidden="1"/>
    <row r="2001" ht="11.25" hidden="1"/>
    <row r="2002" ht="11.25" hidden="1"/>
    <row r="2003" ht="11.25" hidden="1"/>
    <row r="2004" ht="11.25" hidden="1"/>
    <row r="2005" ht="11.25" hidden="1"/>
    <row r="2006" ht="11.25" hidden="1"/>
    <row r="2007" ht="11.25" hidden="1"/>
    <row r="2008" ht="11.25" hidden="1"/>
    <row r="2009" ht="11.25" hidden="1"/>
    <row r="2010" ht="11.25" hidden="1"/>
    <row r="2011" ht="11.25" hidden="1"/>
    <row r="2012" ht="11.25" hidden="1"/>
    <row r="2013" ht="11.25" hidden="1"/>
    <row r="2014" ht="11.25" hidden="1"/>
    <row r="2015" ht="11.25" hidden="1"/>
    <row r="2016" ht="11.25" hidden="1"/>
    <row r="2017" ht="11.25" hidden="1"/>
    <row r="2018" ht="11.25" hidden="1"/>
    <row r="2019" ht="11.25" hidden="1"/>
    <row r="2020" ht="11.25" hidden="1"/>
    <row r="2021" ht="11.25" hidden="1"/>
    <row r="2022" ht="11.25" hidden="1"/>
    <row r="2023" ht="11.25" hidden="1"/>
    <row r="2024" ht="11.25" hidden="1"/>
    <row r="2025" ht="11.25" hidden="1"/>
    <row r="2026" ht="11.25" hidden="1"/>
    <row r="2027" ht="11.25" hidden="1"/>
    <row r="2028" ht="11.25" hidden="1"/>
    <row r="2029" ht="11.25" hidden="1"/>
    <row r="2030" ht="11.25" hidden="1"/>
    <row r="2031" ht="11.25" hidden="1"/>
    <row r="2032" ht="11.25" hidden="1"/>
    <row r="2033" ht="11.25" hidden="1"/>
    <row r="2034" ht="11.25" hidden="1"/>
    <row r="2035" ht="11.25" hidden="1"/>
    <row r="2036" ht="11.25" hidden="1"/>
    <row r="2037" ht="11.25" hidden="1"/>
    <row r="2038" ht="11.25" hidden="1"/>
    <row r="2039" ht="11.25" hidden="1"/>
    <row r="2040" ht="11.25" hidden="1"/>
    <row r="2041" ht="11.25" hidden="1"/>
    <row r="2042" ht="11.25" hidden="1"/>
    <row r="2043" ht="11.25" hidden="1"/>
    <row r="2044" ht="11.25" hidden="1"/>
    <row r="2045" ht="11.25" hidden="1"/>
    <row r="2046" ht="11.25" hidden="1"/>
    <row r="2047" ht="11.25" hidden="1"/>
    <row r="2048" ht="11.25" hidden="1"/>
    <row r="2049" ht="11.25" hidden="1"/>
    <row r="2050" ht="11.25" hidden="1"/>
    <row r="2051" ht="11.25" hidden="1"/>
    <row r="2052" ht="11.25" hidden="1"/>
    <row r="2053" ht="11.25" hidden="1"/>
    <row r="2054" ht="11.25" hidden="1"/>
    <row r="2055" ht="11.25" hidden="1"/>
    <row r="2056" ht="11.25" hidden="1"/>
    <row r="2057" ht="11.25" hidden="1"/>
    <row r="2058" ht="11.25" hidden="1"/>
    <row r="2059" ht="11.25" hidden="1"/>
    <row r="2060" ht="11.25" hidden="1"/>
    <row r="2061" ht="11.25" hidden="1"/>
    <row r="2062" ht="11.25" hidden="1"/>
    <row r="2063" ht="11.25" hidden="1"/>
    <row r="2064" ht="11.25" hidden="1"/>
    <row r="2065" ht="11.25" hidden="1"/>
    <row r="2066" ht="11.25" hidden="1"/>
    <row r="2067" ht="11.25" hidden="1"/>
    <row r="2068" ht="11.25" hidden="1"/>
    <row r="2069" ht="11.25" hidden="1"/>
    <row r="2070" ht="11.25" hidden="1"/>
    <row r="2071" ht="11.25" hidden="1"/>
    <row r="2072" ht="11.25" hidden="1"/>
    <row r="2073" ht="11.25" hidden="1"/>
    <row r="2074" ht="11.25" hidden="1"/>
    <row r="2075" ht="11.25" hidden="1"/>
    <row r="2076" ht="11.25" hidden="1"/>
    <row r="2077" ht="11.25" hidden="1"/>
    <row r="2078" ht="11.25" hidden="1"/>
    <row r="2079" ht="11.25" hidden="1"/>
    <row r="2080" ht="11.25" hidden="1"/>
    <row r="2081" ht="11.25" hidden="1"/>
    <row r="2082" ht="11.25" hidden="1"/>
    <row r="2083" ht="11.25" hidden="1"/>
    <row r="2084" ht="11.25" hidden="1"/>
    <row r="2085" ht="11.25" hidden="1"/>
    <row r="2086" ht="11.25" hidden="1"/>
    <row r="2087" ht="11.25" hidden="1"/>
    <row r="2088" ht="11.25" hidden="1"/>
    <row r="2089" ht="11.25" hidden="1"/>
    <row r="2090" ht="11.25" hidden="1"/>
    <row r="2091" ht="11.25" hidden="1"/>
    <row r="2092" ht="11.25" hidden="1"/>
    <row r="2093" ht="11.25" hidden="1"/>
    <row r="2094" ht="11.25" hidden="1"/>
    <row r="2095" ht="11.25" hidden="1"/>
    <row r="2096" ht="11.25" hidden="1"/>
    <row r="2097" ht="11.25" hidden="1"/>
    <row r="2098" ht="11.25" hidden="1"/>
    <row r="2099" ht="11.25" hidden="1"/>
    <row r="2100" ht="11.25" hidden="1"/>
    <row r="2101" ht="11.25" hidden="1"/>
    <row r="2102" ht="11.25" hidden="1"/>
    <row r="2103" ht="11.25" hidden="1"/>
    <row r="2104" ht="11.25" hidden="1"/>
    <row r="2105" ht="11.25" hidden="1"/>
    <row r="2106" ht="11.25" hidden="1"/>
    <row r="2107" ht="11.25" hidden="1"/>
    <row r="2108" ht="11.25" hidden="1"/>
    <row r="2109" ht="11.25" hidden="1"/>
    <row r="2110" ht="11.25" hidden="1"/>
    <row r="2111" ht="11.25" hidden="1"/>
    <row r="2112" ht="11.25" hidden="1"/>
    <row r="2113" ht="11.25" hidden="1"/>
    <row r="2114" ht="11.25" hidden="1"/>
    <row r="2115" ht="11.25" hidden="1"/>
    <row r="2116" ht="11.25" hidden="1"/>
    <row r="2117" ht="11.25" hidden="1"/>
    <row r="2118" ht="11.25" hidden="1"/>
    <row r="2119" ht="11.25" hidden="1"/>
    <row r="2120" ht="11.25" hidden="1"/>
    <row r="2121" ht="11.25" hidden="1"/>
    <row r="2122" ht="11.25" hidden="1"/>
    <row r="2123" ht="11.25" hidden="1"/>
    <row r="2124" ht="11.25" hidden="1"/>
    <row r="2125" ht="11.25" hidden="1"/>
    <row r="2126" ht="11.25" hidden="1"/>
    <row r="2127" ht="11.25" hidden="1"/>
    <row r="2128" ht="11.25" hidden="1"/>
    <row r="2129" ht="11.25" hidden="1"/>
    <row r="2130" ht="11.25" hidden="1"/>
    <row r="2131" ht="11.25" hidden="1"/>
    <row r="2132" ht="11.25" hidden="1"/>
    <row r="2133" ht="11.25" hidden="1"/>
    <row r="2134" ht="11.25" hidden="1"/>
    <row r="2135" ht="11.25" hidden="1"/>
    <row r="2136" ht="11.25" hidden="1"/>
    <row r="2137" ht="11.25" hidden="1"/>
    <row r="2138" ht="11.25" hidden="1"/>
    <row r="2139" ht="11.25" hidden="1"/>
    <row r="2140" ht="11.25" hidden="1"/>
    <row r="2141" ht="11.25" hidden="1"/>
    <row r="2142" ht="11.25" hidden="1"/>
    <row r="2143" ht="11.25" hidden="1"/>
    <row r="2144" ht="11.25" hidden="1"/>
    <row r="2145" ht="11.25" hidden="1"/>
    <row r="2146" ht="11.25" hidden="1"/>
    <row r="2147" ht="11.25" hidden="1"/>
    <row r="2148" ht="11.25" hidden="1"/>
    <row r="2149" ht="11.25" hidden="1"/>
    <row r="2150" ht="11.25" hidden="1"/>
    <row r="2151" ht="11.25" hidden="1"/>
    <row r="2152" ht="11.25" hidden="1"/>
    <row r="2153" ht="11.25" hidden="1"/>
    <row r="2154" ht="11.25" hidden="1"/>
    <row r="2155" ht="11.25" hidden="1"/>
    <row r="2156" ht="11.25" hidden="1"/>
    <row r="2157" ht="11.25" hidden="1"/>
    <row r="2158" ht="11.25" hidden="1"/>
    <row r="2159" ht="11.25" hidden="1"/>
    <row r="2160" ht="11.25" hidden="1"/>
    <row r="2161" ht="11.25" hidden="1"/>
    <row r="2162" ht="11.25" hidden="1"/>
    <row r="2163" ht="11.25" hidden="1"/>
    <row r="2164" ht="11.25" hidden="1"/>
    <row r="2165" ht="11.25" hidden="1"/>
    <row r="2166" ht="11.25" hidden="1"/>
    <row r="2167" ht="11.25" hidden="1"/>
    <row r="2168" ht="11.25" hidden="1"/>
    <row r="2169" ht="11.25" hidden="1"/>
    <row r="2170" ht="11.25" hidden="1"/>
    <row r="2171" ht="11.25" hidden="1"/>
    <row r="2172" ht="11.25" hidden="1"/>
    <row r="2173" ht="11.25" hidden="1"/>
    <row r="2174" ht="11.25" hidden="1"/>
    <row r="2175" ht="11.25" hidden="1"/>
    <row r="2176" ht="11.25" hidden="1"/>
    <row r="2177" ht="11.25" hidden="1"/>
    <row r="2178" ht="11.25" hidden="1"/>
    <row r="2179" ht="11.25" hidden="1"/>
    <row r="2180" ht="11.25" hidden="1"/>
    <row r="2181" ht="11.25" hidden="1"/>
    <row r="2182" ht="11.25" hidden="1"/>
    <row r="2183" ht="11.25" hidden="1"/>
    <row r="2184" ht="11.25" hidden="1"/>
    <row r="2185" ht="11.25" hidden="1"/>
    <row r="2186" ht="11.25" hidden="1"/>
    <row r="2187" ht="11.25" hidden="1"/>
    <row r="2188" ht="11.25" hidden="1"/>
    <row r="2189" ht="11.25" hidden="1"/>
    <row r="2190" ht="11.25" hidden="1"/>
    <row r="2191" ht="11.25" hidden="1"/>
    <row r="2192" ht="11.25" hidden="1"/>
    <row r="2193" ht="11.25" hidden="1"/>
    <row r="2194" ht="11.25" hidden="1"/>
    <row r="2195" ht="11.25" hidden="1"/>
    <row r="2196" ht="11.25" hidden="1"/>
    <row r="2197" ht="11.25" hidden="1"/>
    <row r="2198" ht="11.25" hidden="1"/>
    <row r="2199" ht="11.25" hidden="1"/>
    <row r="2200" ht="11.25" hidden="1"/>
    <row r="2201" ht="11.25" hidden="1"/>
    <row r="2202" ht="11.25" hidden="1"/>
    <row r="2203" ht="11.25" hidden="1"/>
    <row r="2204" ht="11.25" hidden="1"/>
    <row r="2205" ht="11.25" hidden="1"/>
    <row r="2206" ht="11.25" hidden="1"/>
    <row r="2207" ht="11.25" hidden="1"/>
    <row r="2208" ht="11.25" hidden="1"/>
    <row r="2209" ht="11.25" hidden="1"/>
    <row r="2210" ht="11.25" hidden="1"/>
    <row r="2211" ht="11.25" hidden="1"/>
    <row r="2212" ht="11.25" hidden="1"/>
    <row r="2213" ht="11.25" hidden="1"/>
    <row r="2214" ht="11.25" hidden="1"/>
    <row r="2215" ht="11.25" hidden="1"/>
    <row r="2216" ht="11.25" hidden="1"/>
    <row r="2217" ht="11.25" hidden="1"/>
    <row r="2218" ht="11.25" hidden="1"/>
    <row r="2219" ht="11.25" hidden="1"/>
    <row r="2220" ht="11.25" hidden="1"/>
    <row r="2221" ht="11.25" hidden="1"/>
    <row r="2222" ht="11.25" hidden="1"/>
    <row r="2223" ht="11.25" hidden="1"/>
    <row r="2224" ht="11.25" hidden="1"/>
    <row r="2225" ht="11.25" hidden="1"/>
    <row r="2226" ht="11.25" hidden="1"/>
    <row r="2227" ht="11.25" hidden="1"/>
    <row r="2228" ht="11.25" hidden="1"/>
    <row r="2229" ht="11.25" hidden="1"/>
    <row r="2230" ht="11.25" hidden="1"/>
    <row r="2231" ht="11.25" hidden="1"/>
    <row r="2232" ht="11.25" hidden="1"/>
    <row r="2233" ht="11.25" hidden="1"/>
    <row r="2234" ht="11.25" hidden="1"/>
    <row r="2235" ht="11.25" hidden="1"/>
    <row r="2236" ht="11.25" hidden="1"/>
    <row r="2237" ht="11.25" hidden="1"/>
    <row r="2238" ht="11.25" hidden="1"/>
    <row r="2239" ht="11.25" hidden="1"/>
    <row r="2240" ht="11.25" hidden="1"/>
    <row r="2241" ht="11.25" hidden="1"/>
    <row r="2242" ht="11.25" hidden="1"/>
    <row r="2243" ht="11.25" hidden="1"/>
    <row r="2244" ht="11.25" hidden="1"/>
    <row r="2245" ht="11.25" hidden="1"/>
    <row r="2246" ht="11.25" hidden="1"/>
    <row r="2247" ht="11.25" hidden="1"/>
    <row r="2248" ht="11.25" hidden="1"/>
    <row r="2249" ht="11.25" hidden="1"/>
    <row r="2250" ht="11.25" hidden="1"/>
    <row r="2251" ht="11.25" hidden="1"/>
    <row r="2252" ht="11.25" hidden="1"/>
    <row r="2253" ht="11.25" hidden="1"/>
    <row r="2254" ht="11.25" hidden="1"/>
    <row r="2255" ht="11.25" hidden="1"/>
    <row r="2256" ht="11.25" hidden="1"/>
    <row r="2257" ht="11.25" hidden="1"/>
    <row r="2258" ht="11.25" hidden="1"/>
    <row r="2259" ht="11.25" hidden="1"/>
    <row r="2260" ht="11.25" hidden="1"/>
    <row r="2261" ht="11.25" hidden="1"/>
    <row r="2262" ht="11.25" hidden="1"/>
    <row r="2263" ht="11.25" hidden="1"/>
    <row r="2264" ht="11.25" hidden="1"/>
    <row r="2265" ht="11.25" hidden="1"/>
    <row r="2266" ht="11.25" hidden="1"/>
    <row r="2267" ht="11.25" hidden="1"/>
    <row r="2268" ht="11.25" hidden="1"/>
    <row r="2269" ht="11.25" hidden="1"/>
    <row r="2270" ht="11.25" hidden="1"/>
    <row r="2271" ht="11.25" hidden="1"/>
    <row r="2272" ht="11.25" hidden="1"/>
    <row r="2273" ht="11.25" hidden="1"/>
    <row r="2274" ht="11.25" hidden="1"/>
    <row r="2275" ht="11.25" hidden="1"/>
    <row r="2276" ht="11.25" hidden="1"/>
    <row r="2277" ht="11.25" hidden="1"/>
    <row r="2278" ht="11.25" hidden="1"/>
    <row r="2279" ht="11.25" hidden="1"/>
    <row r="2280" ht="11.25" hidden="1"/>
    <row r="2281" ht="11.25" hidden="1"/>
    <row r="2282" ht="11.25" hidden="1"/>
    <row r="2283" ht="11.25" hidden="1"/>
    <row r="2284" ht="11.25" hidden="1"/>
    <row r="2285" ht="11.25" hidden="1"/>
    <row r="2286" ht="11.25" hidden="1"/>
    <row r="2287" ht="11.25" hidden="1"/>
    <row r="2288" ht="11.25" hidden="1"/>
    <row r="2289" ht="11.25" hidden="1"/>
    <row r="2290" ht="11.25" hidden="1"/>
    <row r="2291" ht="11.25" hidden="1"/>
    <row r="2292" ht="11.25" hidden="1"/>
    <row r="2293" ht="11.25" hidden="1"/>
    <row r="2294" ht="11.25" hidden="1"/>
    <row r="2295" ht="11.25" hidden="1"/>
    <row r="2296" ht="11.25" hidden="1"/>
    <row r="2297" ht="11.25" hidden="1"/>
    <row r="2298" ht="11.25" hidden="1"/>
    <row r="2299" ht="11.25" hidden="1"/>
    <row r="2300" ht="11.25" hidden="1"/>
    <row r="2301" ht="11.25" hidden="1"/>
    <row r="2302" ht="11.25" hidden="1"/>
    <row r="2303" ht="11.25" hidden="1"/>
    <row r="2304" ht="11.25" hidden="1"/>
    <row r="2305" ht="11.25" hidden="1"/>
    <row r="2306" ht="11.25" hidden="1"/>
    <row r="2307" ht="11.25" hidden="1"/>
    <row r="2308" ht="11.25" hidden="1"/>
    <row r="2309" ht="11.25" hidden="1"/>
    <row r="2310" ht="11.25" hidden="1"/>
    <row r="2311" ht="11.25" hidden="1"/>
    <row r="2312" ht="11.25" hidden="1"/>
    <row r="2313" ht="11.25" hidden="1"/>
    <row r="2314" ht="11.25" hidden="1"/>
    <row r="2315" ht="11.25" hidden="1"/>
    <row r="2316" ht="11.25" hidden="1"/>
    <row r="2317" ht="11.25" hidden="1"/>
    <row r="2318" ht="11.25" hidden="1"/>
    <row r="2319" ht="11.25" hidden="1"/>
    <row r="2320" ht="11.25" hidden="1"/>
    <row r="2321" ht="11.25" hidden="1"/>
    <row r="2322" ht="11.25" hidden="1"/>
    <row r="2323" ht="11.25" hidden="1"/>
    <row r="2324" ht="11.25" hidden="1"/>
    <row r="2325" ht="11.25" hidden="1"/>
    <row r="2326" ht="11.25" hidden="1"/>
    <row r="2327" ht="11.25" hidden="1"/>
    <row r="2328" ht="11.25" hidden="1"/>
    <row r="2329" ht="11.25" hidden="1"/>
    <row r="2330" ht="11.25" hidden="1"/>
    <row r="2331" ht="11.25" hidden="1"/>
    <row r="2332" ht="11.25" hidden="1"/>
    <row r="2333" ht="11.25" hidden="1"/>
    <row r="2334" ht="11.25" hidden="1"/>
    <row r="2335" ht="11.25" hidden="1"/>
    <row r="2336" ht="11.25" hidden="1"/>
    <row r="2337" ht="11.25" hidden="1"/>
    <row r="2338" ht="11.25" hidden="1"/>
    <row r="2339" ht="11.25" hidden="1"/>
    <row r="2340" ht="11.25" hidden="1"/>
    <row r="2341" ht="11.25" hidden="1"/>
    <row r="2342" ht="11.25" hidden="1"/>
    <row r="2343" ht="11.25" hidden="1"/>
    <row r="2344" ht="11.25" hidden="1"/>
    <row r="2345" ht="11.25" hidden="1"/>
    <row r="2346" ht="11.25" hidden="1"/>
    <row r="2347" ht="11.25" hidden="1"/>
    <row r="2348" ht="11.25" hidden="1"/>
    <row r="2349" ht="11.25" hidden="1"/>
    <row r="2350" ht="11.25" hidden="1"/>
    <row r="2351" ht="11.25" hidden="1"/>
    <row r="2352" ht="11.25" hidden="1"/>
    <row r="2353" ht="11.25" hidden="1"/>
    <row r="2354" ht="11.25" hidden="1"/>
    <row r="2355" ht="11.25" hidden="1"/>
    <row r="2356" ht="11.25" hidden="1"/>
    <row r="2357" ht="11.25" hidden="1"/>
    <row r="2358" ht="11.25" hidden="1"/>
    <row r="2359" ht="11.25" hidden="1"/>
    <row r="2360" ht="11.25" hidden="1"/>
    <row r="2361" ht="11.25" hidden="1"/>
    <row r="2362" ht="11.25" hidden="1"/>
    <row r="2363" ht="11.25" hidden="1"/>
    <row r="2364" ht="11.25" hidden="1"/>
    <row r="2365" ht="11.25" hidden="1"/>
    <row r="2366" ht="11.25" hidden="1"/>
    <row r="2367" ht="11.25" hidden="1"/>
    <row r="2368" ht="11.25" hidden="1"/>
    <row r="2369" ht="11.25" hidden="1"/>
    <row r="2370" ht="11.25" hidden="1"/>
    <row r="2371" ht="11.25" hidden="1"/>
    <row r="2372" ht="11.25" hidden="1"/>
    <row r="2373" ht="11.25" hidden="1"/>
    <row r="2374" ht="11.25" hidden="1"/>
    <row r="2375" ht="11.25" hidden="1"/>
    <row r="2376" ht="11.25" hidden="1"/>
    <row r="2377" ht="11.25" hidden="1"/>
    <row r="2378" ht="11.25" hidden="1"/>
    <row r="2379" ht="11.25" hidden="1"/>
    <row r="2380" ht="11.25" hidden="1"/>
    <row r="2381" ht="11.25" hidden="1"/>
    <row r="2382" ht="11.25" hidden="1"/>
    <row r="2383" ht="11.25" hidden="1"/>
    <row r="2384" ht="11.25" hidden="1"/>
    <row r="2385" ht="11.25" hidden="1"/>
    <row r="2386" ht="11.25" hidden="1"/>
    <row r="2387" ht="11.25" hidden="1"/>
    <row r="2388" ht="11.25" hidden="1"/>
    <row r="2389" ht="11.25" hidden="1"/>
    <row r="2390" ht="11.25" hidden="1"/>
    <row r="2391" ht="11.25" hidden="1"/>
    <row r="2392" ht="11.25" hidden="1"/>
    <row r="2393" ht="11.25" hidden="1"/>
    <row r="2394" ht="11.25" hidden="1"/>
    <row r="2395" ht="11.25" hidden="1"/>
    <row r="2396" ht="11.25" hidden="1"/>
    <row r="2397" ht="11.25" hidden="1"/>
    <row r="2398" ht="11.25" hidden="1"/>
    <row r="2399" ht="11.25" hidden="1"/>
    <row r="2400" ht="11.25" hidden="1"/>
    <row r="2401" ht="11.25" hidden="1"/>
    <row r="2402" ht="11.25" hidden="1"/>
    <row r="2403" ht="11.25" hidden="1"/>
    <row r="2404" ht="11.25" hidden="1"/>
    <row r="2405" ht="11.25" hidden="1"/>
    <row r="2406" ht="11.25" hidden="1"/>
    <row r="2407" ht="11.25" hidden="1"/>
    <row r="2408" ht="11.25" hidden="1"/>
    <row r="2409" ht="11.25" hidden="1"/>
    <row r="2410" ht="11.25" hidden="1"/>
    <row r="2411" ht="11.25" hidden="1"/>
    <row r="2412" ht="11.25" hidden="1"/>
    <row r="2413" ht="11.25" hidden="1"/>
    <row r="2414" ht="11.25" hidden="1"/>
    <row r="2415" ht="11.25" hidden="1"/>
    <row r="2416" ht="11.25" hidden="1"/>
    <row r="2417" ht="11.25" hidden="1"/>
    <row r="2418" ht="11.25" hidden="1"/>
    <row r="2419" ht="11.25" hidden="1"/>
    <row r="2420" ht="11.25" hidden="1"/>
    <row r="2421" ht="11.25" hidden="1"/>
    <row r="2422" ht="11.25" hidden="1"/>
    <row r="2423" ht="11.25" hidden="1"/>
    <row r="2424" ht="11.25" hidden="1"/>
    <row r="2425" ht="11.25" hidden="1"/>
    <row r="2426" ht="11.25" hidden="1"/>
    <row r="2427" ht="11.25" hidden="1"/>
    <row r="2428" ht="11.25" hidden="1"/>
    <row r="2429" ht="11.25" hidden="1"/>
    <row r="2430" ht="11.25" hidden="1"/>
    <row r="2431" ht="11.25" hidden="1"/>
    <row r="2432" ht="11.25" hidden="1"/>
    <row r="2433" ht="11.25" hidden="1"/>
    <row r="2434" ht="11.25" hidden="1"/>
    <row r="2435" ht="11.25" hidden="1"/>
    <row r="2436" ht="11.25" hidden="1"/>
    <row r="2437" ht="11.25" hidden="1"/>
    <row r="2438" ht="11.25" hidden="1"/>
    <row r="2439" ht="11.25" hidden="1"/>
    <row r="2440" ht="11.25" hidden="1"/>
    <row r="2441" ht="11.25" hidden="1"/>
    <row r="2442" ht="11.25" hidden="1"/>
    <row r="2443" ht="11.25" hidden="1"/>
    <row r="2444" ht="11.25" hidden="1"/>
    <row r="2445" ht="11.25" hidden="1"/>
    <row r="2446" ht="11.25" hidden="1"/>
    <row r="2447" ht="11.25" hidden="1"/>
    <row r="2448" ht="11.25" hidden="1"/>
    <row r="2449" ht="11.25" hidden="1"/>
    <row r="2450" ht="11.25" hidden="1"/>
    <row r="2451" ht="11.25" hidden="1"/>
    <row r="2452" ht="11.25" hidden="1"/>
    <row r="2453" ht="11.25" hidden="1"/>
    <row r="2454" ht="11.25" hidden="1"/>
    <row r="2455" ht="11.25" hidden="1"/>
    <row r="2456" ht="11.25" hidden="1"/>
    <row r="2457" ht="11.25" hidden="1"/>
    <row r="2458" ht="11.25" hidden="1"/>
    <row r="2459" ht="11.25" hidden="1"/>
    <row r="2460" ht="11.25" hidden="1"/>
    <row r="2461" ht="11.25" hidden="1"/>
    <row r="2462" ht="11.25" hidden="1"/>
    <row r="2463" ht="11.25" hidden="1"/>
    <row r="2464" ht="11.25" hidden="1"/>
    <row r="2465" ht="11.25" hidden="1"/>
    <row r="2466" ht="11.25" hidden="1"/>
    <row r="2467" ht="11.25" hidden="1"/>
    <row r="2468" ht="11.25" hidden="1"/>
    <row r="2469" ht="11.25" hidden="1"/>
    <row r="2470" ht="11.25" hidden="1"/>
    <row r="2471" ht="11.25" hidden="1"/>
    <row r="2472" ht="11.25" hidden="1"/>
    <row r="2473" ht="11.25" hidden="1"/>
    <row r="2474" ht="11.25" hidden="1"/>
    <row r="2475" ht="11.25" hidden="1"/>
    <row r="2476" ht="11.25" hidden="1"/>
    <row r="2477" ht="11.25" hidden="1"/>
    <row r="2478" ht="11.25" hidden="1"/>
    <row r="2479" ht="11.25" hidden="1"/>
    <row r="2480" ht="11.25" hidden="1"/>
    <row r="2481" ht="11.25" hidden="1"/>
    <row r="2482" ht="11.25" hidden="1"/>
    <row r="2483" ht="11.25" hidden="1"/>
    <row r="2484" ht="11.25" hidden="1"/>
    <row r="2485" ht="11.25" hidden="1"/>
    <row r="2486" ht="11.25" hidden="1"/>
    <row r="2487" ht="11.25" hidden="1"/>
    <row r="2488" ht="11.25" hidden="1"/>
    <row r="2489" ht="11.25" hidden="1"/>
    <row r="2490" ht="11.25" hidden="1"/>
    <row r="2491" ht="11.25" hidden="1"/>
    <row r="2492" ht="11.25" hidden="1"/>
    <row r="2493" ht="11.25" hidden="1"/>
    <row r="2494" ht="11.25" hidden="1"/>
    <row r="2495" ht="11.25" hidden="1"/>
    <row r="2496" ht="11.25" hidden="1"/>
    <row r="2497" ht="11.25" hidden="1"/>
    <row r="2498" ht="11.25" hidden="1"/>
    <row r="2499" ht="11.25" hidden="1"/>
    <row r="2500" ht="11.25" hidden="1"/>
    <row r="2501" ht="11.25" hidden="1"/>
    <row r="2502" ht="11.25" hidden="1"/>
    <row r="2503" ht="11.25" hidden="1"/>
    <row r="2504" ht="11.25" hidden="1"/>
    <row r="2505" ht="11.25" hidden="1"/>
    <row r="2506" ht="11.25" hidden="1"/>
    <row r="2507" ht="11.25" hidden="1"/>
    <row r="2508" ht="11.25" hidden="1"/>
    <row r="2509" ht="11.25" hidden="1"/>
    <row r="2510" ht="11.25" hidden="1"/>
    <row r="2511" ht="11.25" hidden="1"/>
    <row r="2512" ht="11.25" hidden="1"/>
    <row r="2513" ht="11.25" hidden="1"/>
    <row r="2514" ht="11.25" hidden="1"/>
    <row r="2515" ht="11.25" hidden="1"/>
    <row r="2516" ht="11.25" hidden="1"/>
    <row r="2517" ht="11.25" hidden="1"/>
    <row r="2518" ht="11.25" hidden="1"/>
    <row r="2519" ht="11.25" hidden="1"/>
    <row r="2520" ht="11.25" hidden="1"/>
    <row r="2521" ht="11.25" hidden="1"/>
    <row r="2522" ht="11.25" hidden="1"/>
    <row r="2523" ht="11.25" hidden="1"/>
    <row r="2524" ht="11.25" hidden="1"/>
    <row r="2525" ht="11.25" hidden="1"/>
    <row r="2526" ht="11.25" hidden="1"/>
    <row r="2527" ht="11.25" hidden="1"/>
    <row r="2528" ht="11.25" hidden="1"/>
    <row r="2529" ht="11.25" hidden="1"/>
    <row r="2530" ht="11.25" hidden="1"/>
    <row r="2531" ht="11.25" hidden="1"/>
    <row r="2532" ht="11.25" hidden="1"/>
    <row r="2533" ht="11.25" hidden="1"/>
    <row r="2534" ht="11.25" hidden="1"/>
    <row r="2535" ht="11.25" hidden="1"/>
    <row r="2536" ht="11.25" hidden="1"/>
    <row r="2537" ht="11.25" hidden="1"/>
    <row r="2538" ht="11.25" hidden="1"/>
    <row r="2539" ht="11.25" hidden="1"/>
    <row r="2540" ht="11.25" hidden="1"/>
    <row r="2541" ht="11.25" hidden="1"/>
    <row r="2542" ht="11.25" hidden="1"/>
    <row r="2543" ht="11.25" hidden="1"/>
    <row r="2544" ht="11.25" hidden="1"/>
    <row r="2545" ht="11.25" hidden="1"/>
    <row r="2546" ht="11.25" hidden="1"/>
    <row r="2547" ht="11.25" hidden="1"/>
    <row r="2548" ht="11.25" hidden="1"/>
    <row r="2549" ht="11.25" hidden="1"/>
    <row r="2550" ht="11.25" hidden="1"/>
    <row r="2551" ht="11.25" hidden="1"/>
    <row r="2552" ht="11.25" hidden="1"/>
    <row r="2553" ht="11.25" hidden="1"/>
    <row r="2554" ht="11.25" hidden="1"/>
    <row r="2555" ht="11.25" hidden="1"/>
    <row r="2556" ht="11.25" hidden="1"/>
    <row r="2557" ht="11.25" hidden="1"/>
    <row r="2558" ht="11.25" hidden="1"/>
    <row r="2559" ht="11.25" hidden="1"/>
    <row r="2560" ht="11.25" hidden="1"/>
    <row r="2561" ht="11.25" hidden="1"/>
    <row r="2562" ht="11.25" hidden="1"/>
    <row r="2563" ht="11.25" hidden="1"/>
    <row r="2564" ht="11.25" hidden="1"/>
    <row r="2565" ht="11.25" hidden="1"/>
    <row r="2566" ht="11.25" hidden="1"/>
    <row r="2567" ht="11.25" hidden="1"/>
    <row r="2568" ht="11.25" hidden="1"/>
    <row r="2569" ht="11.25" hidden="1"/>
    <row r="2570" ht="11.25" hidden="1"/>
    <row r="2571" ht="11.25" hidden="1"/>
    <row r="2572" ht="11.25" hidden="1"/>
    <row r="2573" ht="11.25" hidden="1"/>
    <row r="2574" ht="11.25" hidden="1"/>
    <row r="2575" ht="11.25" hidden="1"/>
    <row r="2576" ht="11.25" hidden="1"/>
    <row r="2577" ht="11.25" hidden="1"/>
    <row r="2578" ht="11.25" hidden="1"/>
    <row r="2579" ht="11.25" hidden="1"/>
    <row r="2580" ht="11.25" hidden="1"/>
    <row r="2581" ht="11.25" hidden="1"/>
    <row r="2582" ht="11.25" hidden="1"/>
    <row r="2583" ht="11.25" hidden="1"/>
    <row r="2584" ht="11.25" hidden="1"/>
    <row r="2585" ht="11.25" hidden="1"/>
    <row r="2586" ht="11.25" hidden="1"/>
    <row r="2587" ht="11.25" hidden="1"/>
    <row r="2588" ht="11.25" hidden="1"/>
    <row r="2589" ht="11.25" hidden="1"/>
    <row r="2590" ht="11.25" hidden="1"/>
    <row r="2591" ht="11.25" hidden="1"/>
    <row r="2592" ht="11.25" hidden="1"/>
    <row r="2593" ht="11.25" hidden="1"/>
    <row r="2594" ht="11.25" hidden="1"/>
    <row r="2595" ht="11.25" hidden="1"/>
    <row r="2596" ht="11.25" hidden="1"/>
    <row r="2597" ht="11.25" hidden="1"/>
    <row r="2598" ht="11.25" hidden="1"/>
    <row r="2599" ht="11.25" hidden="1"/>
    <row r="2600" ht="11.25" hidden="1"/>
    <row r="2601" ht="11.25" hidden="1"/>
    <row r="2602" ht="11.25" hidden="1"/>
    <row r="2603" ht="11.25" hidden="1"/>
    <row r="2604" ht="11.25" hidden="1"/>
    <row r="2605" ht="11.25" hidden="1"/>
    <row r="2606" ht="11.25" hidden="1"/>
    <row r="2607" ht="11.25" hidden="1"/>
    <row r="2608" ht="11.25" hidden="1"/>
    <row r="2609" ht="11.25" hidden="1"/>
    <row r="2610" ht="11.25" hidden="1"/>
    <row r="2611" ht="11.25" hidden="1"/>
    <row r="2612" ht="11.25" hidden="1"/>
    <row r="2613" ht="11.25" hidden="1"/>
    <row r="2614" ht="11.25" hidden="1"/>
    <row r="2615" ht="11.25" hidden="1"/>
    <row r="2616" ht="11.25" hidden="1"/>
    <row r="2617" ht="11.25" hidden="1"/>
    <row r="2618" ht="11.25" hidden="1"/>
    <row r="2619" ht="11.25" hidden="1"/>
    <row r="2620" ht="11.25" hidden="1"/>
    <row r="2621" ht="11.25" hidden="1"/>
    <row r="2622" ht="11.25" hidden="1"/>
    <row r="2623" ht="11.25" hidden="1"/>
    <row r="2624" ht="11.25" hidden="1"/>
    <row r="2625" ht="11.25" hidden="1"/>
    <row r="2626" ht="11.25" hidden="1"/>
    <row r="2627" ht="11.25" hidden="1"/>
    <row r="2628" ht="11.25" hidden="1"/>
    <row r="2629" ht="11.25" hidden="1"/>
    <row r="2630" ht="11.25" hidden="1"/>
    <row r="2631" ht="11.25" hidden="1"/>
    <row r="2632" ht="11.25" hidden="1"/>
    <row r="2633" ht="11.25" hidden="1"/>
    <row r="2634" ht="11.25" hidden="1"/>
    <row r="2635" ht="11.25" hidden="1"/>
    <row r="2636" ht="11.25" hidden="1"/>
    <row r="2637" ht="11.25" hidden="1"/>
    <row r="2638" ht="11.25" hidden="1"/>
    <row r="2639" ht="11.25" hidden="1"/>
    <row r="2640" ht="11.25" hidden="1"/>
    <row r="2641" ht="11.25" hidden="1"/>
    <row r="2642" ht="11.25" hidden="1"/>
    <row r="2643" ht="11.25" hidden="1"/>
    <row r="2644" ht="11.25" hidden="1"/>
    <row r="2645" ht="11.25" hidden="1"/>
    <row r="2646" ht="11.25" hidden="1"/>
    <row r="2647" ht="11.25" hidden="1"/>
    <row r="2648" ht="11.25" hidden="1"/>
    <row r="2649" ht="11.25" hidden="1"/>
    <row r="2650" ht="11.25" hidden="1"/>
    <row r="2651" ht="11.25" hidden="1"/>
    <row r="2652" ht="11.25" hidden="1"/>
    <row r="2653" ht="11.25" hidden="1"/>
    <row r="2654" ht="11.25" hidden="1"/>
    <row r="2655" ht="11.25" hidden="1"/>
    <row r="2656" ht="11.25" hidden="1"/>
    <row r="2657" ht="11.25" hidden="1"/>
    <row r="2658" ht="11.25" hidden="1"/>
    <row r="2659" ht="11.25" hidden="1"/>
    <row r="2660" ht="11.25" hidden="1"/>
    <row r="2661" ht="11.25" hidden="1"/>
    <row r="2662" ht="11.25" hidden="1"/>
    <row r="2663" ht="11.25" hidden="1"/>
    <row r="2664" ht="11.25" hidden="1"/>
    <row r="2665" ht="11.25" hidden="1"/>
    <row r="2666" ht="11.25" hidden="1"/>
    <row r="2667" ht="11.25" hidden="1"/>
    <row r="2668" ht="11.25" hidden="1"/>
    <row r="2669" ht="11.25" hidden="1"/>
    <row r="2670" ht="11.25" hidden="1"/>
    <row r="2671" ht="11.25" hidden="1"/>
    <row r="2672" ht="11.25" hidden="1"/>
    <row r="2673" ht="11.25" hidden="1"/>
    <row r="2674" ht="11.25" hidden="1"/>
    <row r="2675" ht="11.25" hidden="1"/>
    <row r="2676" ht="11.25" hidden="1"/>
    <row r="2677" ht="11.25" hidden="1"/>
    <row r="2678" ht="11.25" hidden="1"/>
    <row r="2679" ht="11.25" hidden="1"/>
    <row r="2680" ht="11.25" hidden="1"/>
    <row r="2681" ht="11.25" hidden="1"/>
    <row r="2682" ht="11.25" hidden="1"/>
    <row r="2683" ht="11.25" hidden="1"/>
    <row r="2684" ht="11.25" hidden="1"/>
    <row r="2685" ht="11.25" hidden="1"/>
    <row r="2686" ht="11.25" hidden="1"/>
    <row r="2687" ht="11.25" hidden="1"/>
    <row r="2688" ht="11.25" hidden="1"/>
    <row r="2689" ht="11.25" hidden="1"/>
    <row r="2690" ht="11.25" hidden="1"/>
    <row r="2691" ht="11.25" hidden="1"/>
    <row r="2692" ht="11.25" hidden="1"/>
    <row r="2693" ht="11.25" hidden="1"/>
    <row r="2694" ht="11.25" hidden="1"/>
    <row r="2695" ht="11.25" hidden="1"/>
    <row r="2696" ht="11.25" hidden="1"/>
    <row r="2697" ht="11.25" hidden="1"/>
    <row r="2698" ht="11.25" hidden="1"/>
    <row r="2699" ht="11.25" hidden="1"/>
    <row r="2700" ht="11.25" hidden="1"/>
    <row r="2701" ht="11.25" hidden="1"/>
    <row r="2702" ht="11.25" hidden="1"/>
    <row r="2703" ht="11.25" hidden="1"/>
    <row r="2704" ht="11.25" hidden="1"/>
    <row r="2705" ht="11.25" hidden="1"/>
    <row r="2706" ht="11.25" hidden="1"/>
    <row r="2707" ht="11.25" hidden="1"/>
    <row r="2708" ht="11.25" hidden="1"/>
    <row r="2709" ht="11.25" hidden="1"/>
    <row r="2710" ht="11.25" hidden="1"/>
    <row r="2711" ht="11.25" hidden="1"/>
    <row r="2712" ht="11.25" hidden="1"/>
    <row r="2713" ht="11.25" hidden="1"/>
    <row r="2714" ht="11.25" hidden="1"/>
    <row r="2715" ht="11.25" hidden="1"/>
    <row r="2716" ht="11.25" hidden="1"/>
    <row r="2717" ht="11.25" hidden="1"/>
    <row r="2718" ht="11.25" hidden="1"/>
    <row r="2719" ht="11.25" hidden="1"/>
    <row r="2720" ht="11.25" hidden="1"/>
    <row r="2721" ht="11.25" hidden="1"/>
    <row r="2722" ht="11.25" hidden="1"/>
    <row r="2723" ht="11.25" hidden="1"/>
    <row r="2724" ht="11.25" hidden="1"/>
    <row r="2725" ht="11.25" hidden="1"/>
    <row r="2726" ht="11.25" hidden="1"/>
    <row r="2727" ht="11.25" hidden="1"/>
    <row r="2728" ht="11.25" hidden="1"/>
    <row r="2729" ht="11.25" hidden="1"/>
    <row r="2730" ht="11.25" hidden="1"/>
    <row r="2731" ht="11.25" hidden="1"/>
    <row r="2732" ht="11.25" hidden="1"/>
    <row r="2733" ht="11.25" hidden="1"/>
    <row r="2734" ht="11.25" hidden="1"/>
    <row r="2735" ht="11.25" hidden="1"/>
    <row r="2736" ht="11.25" hidden="1"/>
    <row r="2737" ht="11.25" hidden="1"/>
    <row r="2738" ht="11.25" hidden="1"/>
    <row r="2739" ht="11.25" hidden="1"/>
    <row r="2740" ht="11.25" hidden="1"/>
    <row r="2741" ht="11.25" hidden="1"/>
    <row r="2742" ht="11.25" hidden="1"/>
    <row r="2743" ht="11.25" hidden="1"/>
    <row r="2744" ht="11.25" hidden="1"/>
    <row r="2745" ht="11.25" hidden="1"/>
    <row r="2746" ht="11.25" hidden="1"/>
    <row r="2747" ht="11.25" hidden="1"/>
    <row r="2748" ht="11.25" hidden="1"/>
    <row r="2749" ht="11.25" hidden="1"/>
    <row r="2750" ht="11.25" hidden="1"/>
    <row r="2751" ht="11.25" hidden="1"/>
    <row r="2752" ht="11.25" hidden="1"/>
    <row r="2753" ht="11.25" hidden="1"/>
    <row r="2754" ht="11.25" hidden="1"/>
    <row r="2755" ht="11.25" hidden="1"/>
    <row r="2756" ht="11.25" hidden="1"/>
    <row r="2757" ht="11.25" hidden="1"/>
    <row r="2758" ht="11.25" hidden="1"/>
    <row r="2759" ht="11.25" hidden="1"/>
    <row r="2760" ht="11.25" hidden="1"/>
    <row r="2761" ht="11.25" hidden="1"/>
    <row r="2762" ht="11.25" hidden="1"/>
    <row r="2763" ht="11.25" hidden="1"/>
    <row r="2764" ht="11.25" hidden="1"/>
    <row r="2765" ht="11.25" hidden="1"/>
    <row r="2766" ht="11.25" hidden="1"/>
    <row r="2767" ht="11.25" hidden="1"/>
    <row r="2768" ht="11.25" hidden="1"/>
    <row r="2769" ht="11.25" hidden="1"/>
    <row r="2770" ht="11.25" hidden="1"/>
    <row r="2771" ht="11.25" hidden="1"/>
    <row r="2772" ht="11.25" hidden="1"/>
    <row r="2773" ht="11.25" hidden="1"/>
    <row r="2774" ht="11.25" hidden="1"/>
    <row r="2775" ht="11.25" hidden="1"/>
    <row r="2776" ht="11.25" hidden="1"/>
    <row r="2777" ht="11.25" hidden="1"/>
    <row r="2778" ht="11.25" hidden="1"/>
    <row r="2779" ht="11.25" hidden="1"/>
    <row r="2780" ht="11.25" hidden="1"/>
    <row r="2781" ht="11.25" hidden="1"/>
    <row r="2782" ht="11.25" hidden="1"/>
    <row r="2783" ht="11.25" hidden="1"/>
    <row r="2784" ht="11.25" hidden="1"/>
    <row r="2785" ht="11.25" hidden="1"/>
    <row r="2786" ht="11.25" hidden="1"/>
    <row r="2787" ht="11.25" hidden="1"/>
    <row r="2788" ht="11.25" hidden="1"/>
    <row r="2789" ht="11.25" hidden="1"/>
    <row r="2790" ht="11.25" hidden="1"/>
    <row r="2791" ht="11.25" hidden="1"/>
    <row r="2792" ht="11.25" hidden="1"/>
    <row r="2793" ht="11.25" hidden="1"/>
    <row r="2794" ht="11.25" hidden="1"/>
    <row r="2795" ht="11.25" hidden="1"/>
    <row r="2796" ht="11.25" hidden="1"/>
    <row r="2797" ht="11.25" hidden="1"/>
    <row r="2798" ht="11.25" hidden="1"/>
    <row r="2799" ht="11.25" hidden="1"/>
    <row r="2800" ht="11.25" hidden="1"/>
    <row r="2801" ht="11.25" hidden="1"/>
    <row r="2802" ht="11.25" hidden="1"/>
    <row r="2803" ht="11.25" hidden="1"/>
    <row r="2804" ht="11.25" hidden="1"/>
    <row r="2805" ht="11.25" hidden="1"/>
    <row r="2806" ht="11.25" hidden="1"/>
    <row r="2807" ht="11.25" hidden="1"/>
    <row r="2808" ht="11.25" hidden="1"/>
    <row r="2809" ht="11.25" hidden="1"/>
    <row r="2810" ht="11.25" hidden="1"/>
    <row r="2811" ht="11.25" hidden="1"/>
    <row r="2812" ht="11.25" hidden="1"/>
    <row r="2813" ht="11.25" hidden="1"/>
    <row r="2814" ht="11.25" hidden="1"/>
    <row r="2815" ht="11.25" hidden="1"/>
    <row r="2816" ht="11.25" hidden="1"/>
    <row r="2817" ht="11.25" hidden="1"/>
    <row r="2818" ht="11.25" hidden="1"/>
    <row r="2819" ht="11.25" hidden="1"/>
    <row r="2820" ht="11.25" hidden="1"/>
    <row r="2821" ht="11.25" hidden="1"/>
    <row r="2822" ht="11.25" hidden="1"/>
    <row r="2823" ht="11.25" hidden="1"/>
    <row r="2824" ht="11.25" hidden="1"/>
    <row r="2825" ht="11.25" hidden="1"/>
    <row r="2826" ht="11.25" hidden="1"/>
    <row r="2827" ht="11.25" hidden="1"/>
    <row r="2828" ht="11.25" hidden="1"/>
    <row r="2829" ht="11.25" hidden="1"/>
    <row r="2830" ht="11.25" hidden="1"/>
    <row r="2831" ht="11.25" hidden="1"/>
    <row r="2832" ht="11.25" hidden="1"/>
    <row r="2833" ht="11.25" hidden="1"/>
    <row r="2834" ht="11.25" hidden="1"/>
    <row r="2835" ht="11.25" hidden="1"/>
    <row r="2836" ht="11.25" hidden="1"/>
    <row r="2837" ht="11.25" hidden="1"/>
    <row r="2838" ht="11.25" hidden="1"/>
    <row r="2839" ht="11.25" hidden="1"/>
    <row r="2840" ht="11.25" hidden="1"/>
    <row r="2841" ht="11.25" hidden="1"/>
    <row r="2842" ht="11.25" hidden="1"/>
    <row r="2843" ht="11.25" hidden="1"/>
    <row r="2844" ht="11.25" hidden="1"/>
    <row r="2845" ht="11.25" hidden="1"/>
    <row r="2846" ht="11.25" hidden="1"/>
    <row r="2847" ht="11.25" hidden="1"/>
    <row r="2848" ht="11.25" hidden="1"/>
    <row r="2849" ht="11.25" hidden="1"/>
    <row r="2850" ht="11.25" hidden="1"/>
    <row r="2851" ht="11.25" hidden="1"/>
    <row r="2852" ht="11.25" hidden="1"/>
    <row r="2853" ht="11.25" hidden="1"/>
    <row r="2854" ht="11.25" hidden="1"/>
    <row r="2855" ht="11.25" hidden="1"/>
    <row r="2856" ht="11.25" hidden="1"/>
    <row r="2857" ht="11.25" hidden="1"/>
    <row r="2858" ht="11.25" hidden="1"/>
    <row r="2859" ht="11.25" hidden="1"/>
    <row r="2860" ht="11.25" hidden="1"/>
    <row r="2861" ht="11.25" hidden="1"/>
    <row r="2862" ht="11.25" hidden="1"/>
    <row r="2863" ht="11.25" hidden="1"/>
    <row r="2864" ht="11.25" hidden="1"/>
    <row r="2865" ht="11.25" hidden="1"/>
    <row r="2866" ht="11.25" hidden="1"/>
    <row r="2867" ht="11.25" hidden="1"/>
    <row r="2868" ht="11.25" hidden="1"/>
    <row r="2869" ht="11.25" hidden="1"/>
    <row r="2870" ht="11.25" hidden="1"/>
    <row r="2871" ht="11.25" hidden="1"/>
    <row r="2872" ht="11.25" hidden="1"/>
    <row r="2873" ht="11.25" hidden="1"/>
    <row r="2874" ht="11.25" hidden="1"/>
    <row r="2875" ht="11.25" hidden="1"/>
    <row r="2876" ht="11.25" hidden="1"/>
    <row r="2877" ht="11.25" hidden="1"/>
    <row r="2878" ht="11.25" hidden="1"/>
    <row r="2879" ht="11.25" hidden="1"/>
    <row r="2880" ht="11.25" hidden="1"/>
    <row r="2881" ht="11.25" hidden="1"/>
    <row r="2882" ht="11.25" hidden="1"/>
    <row r="2883" ht="11.25" hidden="1"/>
    <row r="2884" ht="11.25" hidden="1"/>
    <row r="2885" ht="11.25" hidden="1"/>
    <row r="2886" ht="11.25" hidden="1"/>
    <row r="2887" ht="11.25" hidden="1"/>
    <row r="2888" ht="11.25" hidden="1"/>
    <row r="2889" ht="11.25" hidden="1"/>
    <row r="2890" ht="11.25" hidden="1"/>
    <row r="2891" ht="11.25" hidden="1"/>
    <row r="2892" ht="11.25" hidden="1"/>
    <row r="2893" ht="11.25" hidden="1"/>
    <row r="2894" ht="11.25" hidden="1"/>
    <row r="2895" ht="11.25" hidden="1"/>
    <row r="2896" ht="11.25" hidden="1"/>
    <row r="2897" ht="11.25" hidden="1"/>
    <row r="2898" ht="11.25" hidden="1"/>
    <row r="2899" ht="11.25" hidden="1"/>
    <row r="2900" ht="11.25" hidden="1"/>
    <row r="2901" ht="11.25" hidden="1"/>
    <row r="2902" ht="11.25" hidden="1"/>
    <row r="2903" ht="11.25" hidden="1"/>
    <row r="2904" ht="11.25" hidden="1"/>
    <row r="2905" ht="11.25" hidden="1"/>
    <row r="2906" ht="11.25" hidden="1"/>
    <row r="2907" ht="11.25" hidden="1"/>
    <row r="2908" ht="11.25" hidden="1"/>
    <row r="2909" ht="11.25" hidden="1"/>
    <row r="2910" ht="11.25" hidden="1"/>
    <row r="2911" ht="11.25" hidden="1"/>
    <row r="2912" ht="11.25" hidden="1"/>
    <row r="2913" ht="11.25" hidden="1"/>
    <row r="2914" ht="11.25" hidden="1"/>
    <row r="2915" ht="11.25" hidden="1"/>
    <row r="2916" ht="11.25" hidden="1"/>
    <row r="2917" ht="11.25" hidden="1"/>
    <row r="2918" ht="11.25" hidden="1"/>
    <row r="2919" ht="11.25" hidden="1"/>
    <row r="2920" ht="11.25" hidden="1"/>
    <row r="2921" ht="11.25" hidden="1"/>
    <row r="2922" ht="11.25" hidden="1"/>
    <row r="2923" ht="11.25" hidden="1"/>
    <row r="2924" ht="11.25" hidden="1"/>
    <row r="2925" ht="11.25" hidden="1"/>
    <row r="2926" ht="11.25" hidden="1"/>
    <row r="2927" ht="11.25" hidden="1"/>
    <row r="2928" ht="11.25" hidden="1"/>
    <row r="2929" ht="11.25" hidden="1"/>
    <row r="2930" ht="11.25" hidden="1"/>
    <row r="2931" ht="11.25" hidden="1"/>
    <row r="2932" ht="11.25" hidden="1"/>
    <row r="2933" ht="11.25" hidden="1"/>
    <row r="2934" ht="11.25" hidden="1"/>
    <row r="2935" ht="11.25" hidden="1"/>
    <row r="2936" ht="11.25" hidden="1"/>
    <row r="2937" ht="11.25" hidden="1"/>
    <row r="2938" ht="11.25" hidden="1"/>
    <row r="2939" ht="11.25" hidden="1"/>
    <row r="2940" ht="11.25" hidden="1"/>
    <row r="2941" ht="11.25" hidden="1"/>
    <row r="2942" ht="11.25" hidden="1"/>
    <row r="2943" ht="11.25" hidden="1"/>
    <row r="2944" ht="11.25" hidden="1"/>
    <row r="2945" ht="11.25" hidden="1"/>
    <row r="2946" ht="11.25" hidden="1"/>
    <row r="2947" ht="11.25" hidden="1"/>
    <row r="2948" ht="11.25" hidden="1"/>
    <row r="2949" ht="11.25" hidden="1"/>
    <row r="2950" ht="11.25" hidden="1"/>
    <row r="2951" ht="11.25" hidden="1"/>
    <row r="2952" ht="11.25" hidden="1"/>
    <row r="2953" ht="11.25" hidden="1"/>
    <row r="2954" ht="11.25" hidden="1"/>
    <row r="2955" ht="11.25" hidden="1"/>
    <row r="2956" ht="11.25" hidden="1"/>
    <row r="2957" ht="11.25" hidden="1"/>
    <row r="2958" ht="11.25" hidden="1"/>
    <row r="2959" ht="11.25" hidden="1"/>
    <row r="2960" ht="11.25" hidden="1"/>
    <row r="2961" ht="11.25" hidden="1"/>
    <row r="2962" ht="11.25" hidden="1"/>
    <row r="2963" ht="11.25" hidden="1"/>
    <row r="2964" ht="11.25" hidden="1"/>
    <row r="2965" ht="11.25" hidden="1"/>
    <row r="2966" ht="11.25" hidden="1"/>
    <row r="2967" ht="11.25" hidden="1"/>
    <row r="2968" ht="11.25" hidden="1"/>
    <row r="2969" ht="11.25" hidden="1"/>
    <row r="2970" ht="11.25" hidden="1"/>
    <row r="2971" ht="11.25" hidden="1"/>
    <row r="2972" ht="11.25" hidden="1"/>
    <row r="2973" ht="11.25" hidden="1"/>
    <row r="2974" ht="11.25" hidden="1"/>
    <row r="2975" ht="11.25" hidden="1"/>
    <row r="2976" ht="11.25" hidden="1"/>
    <row r="2977" ht="11.25" hidden="1"/>
    <row r="2978" ht="11.25" hidden="1"/>
    <row r="2979" ht="11.25" hidden="1"/>
    <row r="2980" ht="11.25" hidden="1"/>
    <row r="2981" ht="11.25" hidden="1"/>
    <row r="2982" ht="11.25" hidden="1"/>
    <row r="2983" ht="11.25" hidden="1"/>
    <row r="2984" ht="11.25" hidden="1"/>
    <row r="2985" ht="11.25" hidden="1"/>
    <row r="2986" ht="11.25" hidden="1"/>
    <row r="2987" ht="11.25" hidden="1"/>
    <row r="2988" ht="11.25" hidden="1"/>
    <row r="2989" ht="11.25" hidden="1"/>
    <row r="2990" ht="11.25" hidden="1"/>
    <row r="2991" ht="11.25" hidden="1"/>
    <row r="2992" ht="11.25" hidden="1"/>
    <row r="2993" ht="11.25" hidden="1"/>
    <row r="2994" ht="11.25" hidden="1"/>
    <row r="2995" ht="11.25" hidden="1"/>
    <row r="2996" ht="11.25" hidden="1"/>
    <row r="2997" ht="11.25" hidden="1"/>
    <row r="2998" ht="11.25" hidden="1"/>
    <row r="2999" ht="11.25" hidden="1"/>
    <row r="3000" ht="11.25" hidden="1"/>
    <row r="3001" ht="11.25" hidden="1"/>
    <row r="3002" ht="11.25" hidden="1"/>
    <row r="3003" ht="11.25" hidden="1"/>
    <row r="3004" ht="11.25" hidden="1"/>
    <row r="3005" ht="11.25" hidden="1"/>
    <row r="3006" ht="11.25" hidden="1"/>
    <row r="3007" ht="11.25" hidden="1"/>
    <row r="3008" ht="11.25" hidden="1"/>
    <row r="3009" ht="11.25" hidden="1"/>
    <row r="3010" ht="11.25" hidden="1"/>
    <row r="3011" ht="11.25" hidden="1"/>
    <row r="3012" ht="11.25" hidden="1"/>
    <row r="3013" ht="11.25" hidden="1"/>
    <row r="3014" ht="11.25" hidden="1"/>
    <row r="3015" ht="11.25" hidden="1"/>
    <row r="3016" ht="11.25" hidden="1"/>
    <row r="3017" ht="11.25" hidden="1"/>
    <row r="3018" ht="11.25" hidden="1"/>
    <row r="3019" ht="11.25" hidden="1"/>
    <row r="3020" ht="11.25" hidden="1"/>
    <row r="3021" ht="11.25" hidden="1"/>
    <row r="3022" ht="11.25" hidden="1"/>
    <row r="3023" ht="11.25" hidden="1"/>
    <row r="3024" ht="11.25" hidden="1"/>
    <row r="3025" ht="11.25" hidden="1"/>
    <row r="3026" ht="11.25" hidden="1"/>
    <row r="3027" ht="11.25" hidden="1"/>
    <row r="3028" ht="11.25" hidden="1"/>
    <row r="3029" ht="11.25" hidden="1"/>
    <row r="3030" ht="11.25" hidden="1"/>
    <row r="3031" ht="11.25" hidden="1"/>
    <row r="3032" ht="11.25" hidden="1"/>
    <row r="3033" ht="11.25" hidden="1"/>
    <row r="3034" ht="11.25" hidden="1"/>
    <row r="3035" ht="11.25" hidden="1"/>
    <row r="3036" ht="11.25" hidden="1"/>
    <row r="3037" ht="11.25" hidden="1"/>
    <row r="3038" ht="11.25" hidden="1"/>
    <row r="3039" ht="11.25" hidden="1"/>
    <row r="3040" ht="11.25" hidden="1"/>
    <row r="3041" ht="11.25" hidden="1"/>
    <row r="3042" ht="11.25" hidden="1"/>
    <row r="3043" ht="11.25" hidden="1"/>
    <row r="3044" ht="11.25" hidden="1"/>
    <row r="3045" ht="11.25" hidden="1"/>
    <row r="3046" ht="11.25" hidden="1"/>
    <row r="3047" ht="11.25" hidden="1"/>
    <row r="3048" ht="11.25" hidden="1"/>
    <row r="3049" ht="11.25" hidden="1"/>
    <row r="3050" ht="11.25" hidden="1"/>
    <row r="3051" ht="11.25" hidden="1"/>
    <row r="3052" ht="11.25" hidden="1"/>
    <row r="3053" ht="11.25" hidden="1"/>
    <row r="3054" ht="11.25" hidden="1"/>
    <row r="3055" ht="11.25" hidden="1"/>
    <row r="3056" ht="11.25" hidden="1"/>
    <row r="3057" ht="11.25" hidden="1"/>
    <row r="3058" ht="11.25" hidden="1"/>
    <row r="3059" ht="11.25" hidden="1"/>
    <row r="3060" ht="11.25" hidden="1"/>
    <row r="3061" ht="11.25" hidden="1"/>
    <row r="3062" ht="11.25" hidden="1"/>
    <row r="3063" ht="11.25" hidden="1"/>
    <row r="3064" ht="11.25" hidden="1"/>
    <row r="3065" ht="11.25" hidden="1"/>
    <row r="3066" ht="11.25" hidden="1"/>
    <row r="3067" ht="11.25" hidden="1"/>
    <row r="3068" ht="11.25" hidden="1"/>
    <row r="3069" ht="11.25" hidden="1"/>
    <row r="3070" ht="11.25" hidden="1"/>
    <row r="3071" ht="11.25" hidden="1"/>
    <row r="3072" ht="11.25" hidden="1"/>
    <row r="3073" ht="11.25" hidden="1"/>
    <row r="3074" ht="11.25" hidden="1"/>
    <row r="3075" ht="11.25" hidden="1"/>
    <row r="3076" ht="11.25" hidden="1"/>
    <row r="3077" ht="11.25" hidden="1"/>
    <row r="3078" ht="11.25" hidden="1"/>
    <row r="3079" ht="11.25" hidden="1"/>
    <row r="3080" ht="11.25" hidden="1"/>
    <row r="3081" ht="11.25" hidden="1"/>
    <row r="3082" ht="11.25" hidden="1"/>
    <row r="3083" ht="11.25" hidden="1"/>
    <row r="3084" ht="11.25" hidden="1"/>
    <row r="3085" ht="11.25" hidden="1"/>
    <row r="3086" ht="11.25" hidden="1"/>
    <row r="3087" ht="11.25" hidden="1"/>
    <row r="3088" ht="11.25" hidden="1"/>
    <row r="3089" ht="11.25" hidden="1"/>
    <row r="3090" ht="11.25" hidden="1"/>
    <row r="3091" ht="11.25" hidden="1"/>
    <row r="3092" ht="11.25" hidden="1"/>
    <row r="3093" ht="11.25" hidden="1"/>
    <row r="3094" ht="11.25" hidden="1"/>
    <row r="3095" ht="11.25" hidden="1"/>
    <row r="3096" ht="11.25" hidden="1"/>
    <row r="3097" ht="11.25" hidden="1"/>
    <row r="3098" ht="11.25" hidden="1"/>
    <row r="3099" ht="11.25" hidden="1"/>
    <row r="3100" ht="11.25" hidden="1"/>
    <row r="3101" ht="11.25" hidden="1"/>
    <row r="3102" ht="11.25" hidden="1"/>
    <row r="3103" ht="11.25" hidden="1"/>
    <row r="3104" ht="11.25" hidden="1"/>
    <row r="3105" ht="11.25" hidden="1"/>
    <row r="3106" ht="11.25" hidden="1"/>
    <row r="3107" ht="11.25" hidden="1"/>
    <row r="3108" ht="11.25" hidden="1"/>
    <row r="3109" ht="11.25" hidden="1"/>
    <row r="3110" ht="11.25" hidden="1"/>
    <row r="3111" ht="11.25" hidden="1"/>
    <row r="3112" ht="11.25" hidden="1"/>
    <row r="3113" ht="11.25" hidden="1"/>
    <row r="3114" ht="11.25" hidden="1"/>
    <row r="3115" ht="11.25" hidden="1"/>
    <row r="3116" ht="11.25" hidden="1"/>
    <row r="3117" ht="11.25" hidden="1"/>
    <row r="3118" ht="11.25" hidden="1"/>
    <row r="3119" ht="11.25" hidden="1"/>
    <row r="3120" ht="11.25" hidden="1"/>
    <row r="3121" ht="11.25" hidden="1"/>
    <row r="3122" ht="11.25" hidden="1"/>
    <row r="3123" ht="11.25" hidden="1"/>
    <row r="3124" ht="11.25" hidden="1"/>
    <row r="3125" ht="11.25" hidden="1"/>
    <row r="3126" ht="11.25" hidden="1"/>
    <row r="3127" ht="11.25" hidden="1"/>
    <row r="3128" ht="11.25" hidden="1"/>
    <row r="3129" ht="11.25" hidden="1"/>
    <row r="3130" ht="11.25" hidden="1"/>
    <row r="3131" ht="11.25" hidden="1"/>
    <row r="3132" ht="11.25" hidden="1"/>
    <row r="3133" ht="11.25" hidden="1"/>
    <row r="3134" ht="11.25" hidden="1"/>
    <row r="3135" ht="11.25" hidden="1"/>
    <row r="3136" ht="11.25" hidden="1"/>
    <row r="3137" ht="11.25" hidden="1"/>
    <row r="3138" ht="11.25" hidden="1"/>
    <row r="3139" ht="11.25" hidden="1"/>
    <row r="3140" ht="11.25" hidden="1"/>
    <row r="3141" ht="11.25" hidden="1"/>
    <row r="3142" ht="11.25" hidden="1"/>
    <row r="3143" ht="11.25" hidden="1"/>
    <row r="3144" ht="11.25" hidden="1"/>
    <row r="3145" ht="11.25" hidden="1"/>
    <row r="3146" ht="11.25" hidden="1"/>
    <row r="3147" ht="11.25" hidden="1"/>
    <row r="3148" ht="11.25" hidden="1"/>
    <row r="3149" ht="11.25" hidden="1"/>
    <row r="3150" ht="11.25" hidden="1"/>
    <row r="3151" ht="11.25" hidden="1"/>
    <row r="3152" ht="11.25" hidden="1"/>
    <row r="3153" ht="11.25" hidden="1"/>
    <row r="3154" ht="11.25" hidden="1"/>
    <row r="3155" ht="11.25" hidden="1"/>
    <row r="3156" ht="11.25" hidden="1"/>
    <row r="3157" ht="11.25" hidden="1"/>
    <row r="3158" ht="11.25" hidden="1"/>
    <row r="3159" ht="11.25" hidden="1"/>
    <row r="3160" ht="11.25" hidden="1"/>
    <row r="3161" ht="11.25" hidden="1"/>
    <row r="3162" ht="11.25" hidden="1"/>
    <row r="3163" ht="11.25" hidden="1"/>
    <row r="3164" ht="11.25" hidden="1"/>
    <row r="3165" ht="11.25" hidden="1"/>
    <row r="3166" ht="11.25" hidden="1"/>
    <row r="3167" ht="11.25" hidden="1"/>
    <row r="3168" ht="11.25" hidden="1"/>
    <row r="3169" ht="11.25" hidden="1"/>
    <row r="3170" ht="11.25" hidden="1"/>
    <row r="3171" ht="11.25" hidden="1"/>
    <row r="3172" ht="11.25" hidden="1"/>
    <row r="3173" ht="11.25" hidden="1"/>
    <row r="3174" ht="11.25" hidden="1"/>
    <row r="3175" ht="11.25" hidden="1"/>
    <row r="3176" ht="11.25" hidden="1"/>
    <row r="3177" ht="11.25" hidden="1"/>
    <row r="3178" ht="11.25" hidden="1"/>
    <row r="3179" ht="11.25" hidden="1"/>
    <row r="3180" ht="11.25" hidden="1"/>
    <row r="3181" ht="11.25" hidden="1"/>
    <row r="3182" ht="11.25" hidden="1"/>
    <row r="3183" ht="11.25" hidden="1"/>
    <row r="3184" ht="11.25" hidden="1"/>
    <row r="3185" ht="11.25" hidden="1"/>
    <row r="3186" ht="11.25" hidden="1"/>
    <row r="3187" ht="11.25" hidden="1"/>
    <row r="3188" ht="11.25" hidden="1"/>
    <row r="3189" ht="11.25" hidden="1"/>
    <row r="3190" ht="11.25" hidden="1"/>
    <row r="3191" ht="11.25" hidden="1"/>
    <row r="3192" ht="11.25" hidden="1"/>
    <row r="3193" ht="11.25" hidden="1"/>
    <row r="3194" ht="11.25" hidden="1"/>
    <row r="3195" ht="11.25" hidden="1"/>
    <row r="3196" ht="11.25" hidden="1"/>
    <row r="3197" ht="11.25" hidden="1"/>
    <row r="3198" ht="11.25" hidden="1"/>
    <row r="3199" ht="11.25" hidden="1"/>
    <row r="3200" ht="11.25" hidden="1"/>
    <row r="3201" ht="11.25" hidden="1"/>
    <row r="3202" ht="11.25" hidden="1"/>
    <row r="3203" ht="11.25" hidden="1"/>
    <row r="3204" ht="11.25" hidden="1"/>
    <row r="3205" ht="11.25" hidden="1"/>
    <row r="3206" ht="11.25" hidden="1"/>
    <row r="3207" ht="11.25" hidden="1"/>
    <row r="3208" ht="11.25" hidden="1"/>
    <row r="3209" ht="11.25" hidden="1"/>
    <row r="3210" ht="11.25" hidden="1"/>
    <row r="3211" ht="11.25" hidden="1"/>
    <row r="3212" ht="11.25" hidden="1"/>
    <row r="3213" ht="11.25" hidden="1"/>
    <row r="3214" ht="11.25" hidden="1"/>
    <row r="3215" ht="11.25" hidden="1"/>
    <row r="3216" ht="11.25" hidden="1"/>
    <row r="3217" ht="11.25" hidden="1"/>
    <row r="3218" ht="11.25" hidden="1"/>
    <row r="3219" ht="11.25" hidden="1"/>
    <row r="3220" ht="11.25" hidden="1"/>
    <row r="3221" ht="11.25" hidden="1"/>
    <row r="3222" ht="11.25" hidden="1"/>
    <row r="3223" ht="11.25" hidden="1"/>
    <row r="3224" ht="11.25" hidden="1"/>
    <row r="3225" ht="11.25" hidden="1"/>
    <row r="3226" ht="11.25" hidden="1"/>
    <row r="3227" ht="11.25" hidden="1"/>
    <row r="3228" ht="11.25" hidden="1"/>
    <row r="3229" ht="11.25" hidden="1"/>
    <row r="3230" ht="11.25" hidden="1"/>
    <row r="3231" ht="11.25" hidden="1"/>
    <row r="3232" ht="11.25" hidden="1"/>
    <row r="3233" ht="11.25" hidden="1"/>
    <row r="3234" ht="11.25" hidden="1"/>
    <row r="3235" ht="11.25" hidden="1"/>
    <row r="3236" ht="11.25" hidden="1"/>
    <row r="3237" ht="11.25" hidden="1"/>
    <row r="3238" ht="11.25" hidden="1"/>
    <row r="3239" ht="11.25" hidden="1"/>
    <row r="3240" ht="11.25" hidden="1"/>
    <row r="3241" ht="11.25" hidden="1"/>
    <row r="3242" ht="11.25" hidden="1"/>
    <row r="3243" ht="11.25" hidden="1"/>
    <row r="3244" ht="11.25" hidden="1"/>
    <row r="3245" ht="11.25" hidden="1"/>
    <row r="3246" ht="11.25" hidden="1"/>
    <row r="3247" ht="11.25" hidden="1"/>
    <row r="3248" ht="11.25" hidden="1"/>
    <row r="3249" ht="11.25" hidden="1"/>
    <row r="3250" ht="11.25" hidden="1"/>
    <row r="3251" ht="11.25" hidden="1"/>
    <row r="3252" ht="11.25" hidden="1"/>
    <row r="3253" ht="11.25" hidden="1"/>
    <row r="3254" ht="11.25" hidden="1"/>
    <row r="3255" ht="11.25" hidden="1"/>
    <row r="3256" ht="11.25" hidden="1"/>
    <row r="3257" ht="11.25" hidden="1"/>
    <row r="3258" ht="11.25" hidden="1"/>
    <row r="3259" ht="11.25" hidden="1"/>
    <row r="3260" ht="11.25" hidden="1"/>
    <row r="3261" ht="11.25" hidden="1"/>
    <row r="3262" ht="11.25" hidden="1"/>
    <row r="3263" ht="11.25" hidden="1"/>
    <row r="3264" ht="11.25" hidden="1"/>
    <row r="3265" ht="11.25" hidden="1"/>
    <row r="3266" ht="11.25" hidden="1"/>
    <row r="3267" ht="11.25" hidden="1"/>
    <row r="3268" ht="11.25" hidden="1"/>
    <row r="3269" ht="11.25" hidden="1"/>
    <row r="3270" ht="11.25" hidden="1"/>
    <row r="3271" ht="11.25" hidden="1"/>
    <row r="3272" ht="11.25" hidden="1"/>
    <row r="3273" ht="11.25" hidden="1"/>
    <row r="3274" ht="11.25" hidden="1"/>
    <row r="3275" ht="11.25" hidden="1"/>
    <row r="3276" ht="11.25" hidden="1"/>
    <row r="3277" ht="11.25" hidden="1"/>
    <row r="3278" ht="11.25" hidden="1"/>
    <row r="3279" ht="11.25" hidden="1"/>
    <row r="3280" ht="11.25" hidden="1"/>
    <row r="3281" ht="11.25" hidden="1"/>
    <row r="3282" ht="11.25" hidden="1"/>
    <row r="3283" ht="11.25" hidden="1"/>
    <row r="3284" ht="11.25" hidden="1"/>
    <row r="3285" ht="11.25" hidden="1"/>
    <row r="3286" ht="11.25" hidden="1"/>
    <row r="3287" ht="11.25" hidden="1"/>
    <row r="3288" ht="11.25" hidden="1"/>
    <row r="3289" ht="11.25" hidden="1"/>
    <row r="3290" ht="11.25" hidden="1"/>
    <row r="3291" ht="11.25" hidden="1"/>
    <row r="3292" ht="11.25" hidden="1"/>
    <row r="3293" ht="11.25" hidden="1"/>
    <row r="3294" ht="11.25" hidden="1"/>
    <row r="3295" ht="11.25" hidden="1"/>
    <row r="3296" ht="11.25" hidden="1"/>
    <row r="3297" ht="11.25" hidden="1"/>
    <row r="3298" ht="11.25" hidden="1"/>
    <row r="3299" ht="11.25" hidden="1"/>
    <row r="3300" ht="11.25" hidden="1"/>
    <row r="3301" ht="11.25" hidden="1"/>
    <row r="3302" ht="11.25" hidden="1"/>
    <row r="3303" ht="11.25" hidden="1"/>
    <row r="3304" ht="11.25" hidden="1"/>
    <row r="3305" ht="11.25" hidden="1"/>
    <row r="3306" ht="11.25" hidden="1"/>
    <row r="3307" ht="11.25" hidden="1"/>
    <row r="3308" ht="11.25" hidden="1"/>
    <row r="3309" ht="11.25" hidden="1"/>
    <row r="3310" ht="11.25" hidden="1"/>
    <row r="3311" ht="11.25" hidden="1"/>
    <row r="3312" ht="11.25" hidden="1"/>
    <row r="3313" ht="11.25" hidden="1"/>
    <row r="3314" ht="11.25" hidden="1"/>
    <row r="3315" ht="11.25" hidden="1"/>
    <row r="3316" ht="11.25" hidden="1"/>
    <row r="3317" ht="11.25" hidden="1"/>
    <row r="3318" ht="11.25" hidden="1"/>
    <row r="3319" ht="11.25" hidden="1"/>
    <row r="3320" ht="11.25" hidden="1"/>
    <row r="3321" ht="11.25" hidden="1"/>
    <row r="3322" ht="11.25" hidden="1"/>
    <row r="3323" ht="11.25" hidden="1"/>
    <row r="3324" ht="11.25" hidden="1"/>
    <row r="3325" ht="11.25" hidden="1"/>
    <row r="3326" ht="11.25" hidden="1"/>
    <row r="3327" ht="11.25" hidden="1"/>
    <row r="3328" ht="11.25" hidden="1"/>
    <row r="3329" ht="11.25" hidden="1"/>
    <row r="3330" ht="11.25" hidden="1"/>
    <row r="3331" ht="11.25" hidden="1"/>
    <row r="3332" ht="11.25" hidden="1"/>
    <row r="3333" ht="11.25" hidden="1"/>
    <row r="3334" ht="11.25" hidden="1"/>
    <row r="3335" ht="11.25" hidden="1"/>
    <row r="3336" ht="11.25" hidden="1"/>
    <row r="3337" ht="11.25" hidden="1"/>
    <row r="3338" ht="11.25" hidden="1"/>
    <row r="3339" ht="11.25" hidden="1"/>
    <row r="3340" ht="11.25" hidden="1"/>
    <row r="3341" ht="11.25" hidden="1"/>
    <row r="3342" ht="11.25" hidden="1"/>
    <row r="3343" ht="11.25" hidden="1"/>
    <row r="3344" ht="11.25" hidden="1"/>
    <row r="3345" ht="11.25" hidden="1"/>
    <row r="3346" ht="11.25" hidden="1"/>
    <row r="3347" ht="11.25" hidden="1"/>
    <row r="3348" ht="11.25" hidden="1"/>
    <row r="3349" ht="11.25" hidden="1"/>
    <row r="3350" ht="11.25" hidden="1"/>
    <row r="3351" ht="11.25" hidden="1"/>
    <row r="3352" ht="11.25" hidden="1"/>
    <row r="3353" ht="11.25" hidden="1"/>
    <row r="3354" ht="11.25" hidden="1"/>
    <row r="3355" ht="11.25" hidden="1"/>
    <row r="3356" ht="11.25" hidden="1"/>
    <row r="3357" ht="11.25" hidden="1"/>
    <row r="3358" ht="11.25" hidden="1"/>
    <row r="3359" ht="11.25" hidden="1"/>
    <row r="3360" ht="11.25" hidden="1"/>
    <row r="3361" ht="11.25" hidden="1"/>
    <row r="3362" ht="11.25" hidden="1"/>
    <row r="3363" ht="11.25" hidden="1"/>
    <row r="3364" ht="11.25" hidden="1"/>
    <row r="3365" ht="11.25" hidden="1"/>
    <row r="3366" ht="11.25" hidden="1"/>
    <row r="3367" ht="11.25" hidden="1"/>
    <row r="3368" ht="11.25" hidden="1"/>
    <row r="3369" ht="11.25" hidden="1"/>
    <row r="3370" ht="11.25" hidden="1"/>
    <row r="3371" ht="11.25" hidden="1"/>
    <row r="3372" ht="11.25" hidden="1"/>
    <row r="3373" ht="11.25" hidden="1"/>
    <row r="3374" ht="11.25" hidden="1"/>
    <row r="3375" ht="11.25" hidden="1"/>
    <row r="3376" ht="11.25" hidden="1"/>
    <row r="3377" ht="11.25" hidden="1"/>
    <row r="3378" ht="11.25" hidden="1"/>
    <row r="3379" ht="11.25" hidden="1"/>
    <row r="3380" ht="11.25" hidden="1"/>
    <row r="3381" ht="11.25" hidden="1"/>
    <row r="3382" ht="11.25" hidden="1"/>
    <row r="3383" ht="11.25" hidden="1"/>
    <row r="3384" ht="11.25" hidden="1"/>
    <row r="3385" ht="11.25" hidden="1"/>
    <row r="3386" ht="11.25" hidden="1"/>
    <row r="3387" ht="11.25" hidden="1"/>
    <row r="3388" ht="11.25" hidden="1"/>
    <row r="3389" ht="11.25" hidden="1"/>
    <row r="3390" ht="11.25" hidden="1"/>
    <row r="3391" ht="11.25" hidden="1"/>
    <row r="3392" ht="11.25" hidden="1"/>
    <row r="3393" ht="11.25" hidden="1"/>
    <row r="3394" ht="11.25" hidden="1"/>
    <row r="3395" ht="11.25" hidden="1"/>
    <row r="3396" ht="11.25" hidden="1"/>
    <row r="3397" ht="11.25" hidden="1"/>
    <row r="3398" ht="11.25" hidden="1"/>
    <row r="3399" ht="11.25" hidden="1"/>
    <row r="3400" ht="11.25" hidden="1"/>
    <row r="3401" ht="11.25" hidden="1"/>
    <row r="3402" ht="11.25" hidden="1"/>
    <row r="3403" ht="11.25" hidden="1"/>
    <row r="3404" ht="11.25" hidden="1"/>
    <row r="3405" ht="11.25" hidden="1"/>
    <row r="3406" ht="11.25" hidden="1"/>
    <row r="3407" ht="11.25" hidden="1"/>
    <row r="3408" ht="11.25" hidden="1"/>
    <row r="3409" ht="11.25" hidden="1"/>
    <row r="3410" ht="11.25" hidden="1"/>
    <row r="3411" ht="11.25" hidden="1"/>
    <row r="3412" ht="11.25" hidden="1"/>
    <row r="3413" ht="11.25" hidden="1"/>
    <row r="3414" ht="11.25" hidden="1"/>
    <row r="3415" ht="11.25" hidden="1"/>
    <row r="3416" ht="11.25" hidden="1"/>
    <row r="3417" ht="11.25" hidden="1"/>
    <row r="3418" ht="11.25" hidden="1"/>
    <row r="3419" ht="11.25" hidden="1"/>
    <row r="3420" ht="11.25" hidden="1"/>
    <row r="3421" ht="11.25" hidden="1"/>
    <row r="3422" ht="11.25" hidden="1"/>
    <row r="3423" ht="11.25" hidden="1"/>
    <row r="3424" ht="11.25" hidden="1"/>
    <row r="3425" ht="11.25" hidden="1"/>
    <row r="3426" ht="11.25" hidden="1"/>
    <row r="3427" ht="11.25" hidden="1"/>
    <row r="3428" ht="11.25" hidden="1"/>
    <row r="3429" ht="11.25" hidden="1"/>
    <row r="3430" ht="11.25" hidden="1"/>
    <row r="3431" ht="11.25" hidden="1"/>
    <row r="3432" ht="11.25" hidden="1"/>
    <row r="3433" ht="11.25" hidden="1"/>
    <row r="3434" ht="11.25" hidden="1"/>
    <row r="3435" ht="11.25" hidden="1"/>
    <row r="3436" ht="11.25" hidden="1"/>
    <row r="3437" ht="11.25" hidden="1"/>
    <row r="3438" ht="11.25" hidden="1"/>
    <row r="3439" ht="11.25" hidden="1"/>
    <row r="3440" ht="11.25" hidden="1"/>
    <row r="3441" ht="11.25" hidden="1"/>
    <row r="3442" ht="11.25" hidden="1"/>
    <row r="3443" ht="11.25" hidden="1"/>
    <row r="3444" ht="11.25" hidden="1"/>
    <row r="3445" ht="11.25" hidden="1"/>
    <row r="3446" ht="11.25" hidden="1"/>
    <row r="3447" ht="11.25" hidden="1"/>
    <row r="3448" ht="11.25" hidden="1"/>
    <row r="3449" ht="11.25" hidden="1"/>
    <row r="3450" ht="11.25" hidden="1"/>
    <row r="3451" ht="11.25" hidden="1"/>
    <row r="3452" ht="11.25" hidden="1"/>
    <row r="3453" ht="11.25" hidden="1"/>
    <row r="3454" ht="11.25" hidden="1"/>
    <row r="3455" ht="11.25" hidden="1"/>
    <row r="3456" ht="11.25" hidden="1"/>
    <row r="3457" ht="11.25" hidden="1"/>
    <row r="3458" ht="11.25" hidden="1"/>
    <row r="3459" ht="11.25" hidden="1"/>
    <row r="3460" ht="11.25" hidden="1"/>
    <row r="3461" ht="11.25" hidden="1"/>
    <row r="3462" ht="11.25" hidden="1"/>
    <row r="3463" ht="11.25" hidden="1"/>
    <row r="3464" ht="11.25" hidden="1"/>
    <row r="3465" ht="11.25" hidden="1"/>
    <row r="3466" ht="11.25" hidden="1"/>
    <row r="3467" ht="11.25" hidden="1"/>
    <row r="3468" ht="11.25" hidden="1"/>
    <row r="3469" ht="11.25" hidden="1"/>
    <row r="3470" ht="11.25" hidden="1"/>
    <row r="3471" ht="11.25" hidden="1"/>
    <row r="3472" ht="11.25" hidden="1"/>
    <row r="3473" ht="11.25" hidden="1"/>
    <row r="3474" ht="11.25" hidden="1"/>
    <row r="3475" ht="11.25" hidden="1"/>
    <row r="3476" ht="11.25" hidden="1"/>
    <row r="3477" ht="11.25" hidden="1"/>
    <row r="3478" ht="11.25" hidden="1"/>
    <row r="3479" ht="11.25" hidden="1"/>
    <row r="3480" ht="11.25" hidden="1"/>
    <row r="3481" ht="11.25" hidden="1"/>
    <row r="3482" ht="11.25" hidden="1"/>
    <row r="3483" ht="11.25" hidden="1"/>
    <row r="3484" ht="11.25" hidden="1"/>
    <row r="3485" ht="11.25" hidden="1"/>
    <row r="3486" ht="11.25" hidden="1"/>
    <row r="3487" ht="11.25" hidden="1"/>
    <row r="3488" ht="11.25" hidden="1"/>
    <row r="3489" ht="11.25" hidden="1"/>
    <row r="3490" ht="11.25" hidden="1"/>
    <row r="3491" ht="11.25" hidden="1"/>
    <row r="3492" ht="11.25" hidden="1"/>
    <row r="3493" ht="11.25" hidden="1"/>
    <row r="3494" ht="11.25" hidden="1"/>
    <row r="3495" ht="11.25" hidden="1"/>
    <row r="3496" ht="11.25" hidden="1"/>
    <row r="3497" ht="11.25" hidden="1"/>
    <row r="3498" ht="11.25" hidden="1"/>
    <row r="3499" ht="11.25" hidden="1"/>
    <row r="3500" ht="11.25" hidden="1"/>
    <row r="3501" ht="11.25" hidden="1"/>
    <row r="3502" ht="11.25" hidden="1"/>
    <row r="3503" ht="11.25" hidden="1"/>
    <row r="3504" ht="11.25" hidden="1"/>
    <row r="3505" ht="11.25" hidden="1"/>
    <row r="3506" ht="11.25" hidden="1"/>
    <row r="3507" ht="11.25" hidden="1"/>
    <row r="3508" ht="11.25" hidden="1"/>
    <row r="3509" ht="11.25" hidden="1"/>
    <row r="3510" ht="11.25" hidden="1"/>
    <row r="3511" ht="11.25" hidden="1"/>
    <row r="3512" ht="11.25" hidden="1"/>
    <row r="3513" ht="11.25" hidden="1"/>
    <row r="3514" ht="11.25" hidden="1"/>
    <row r="3515" ht="11.25" hidden="1"/>
    <row r="3516" ht="11.25" hidden="1"/>
    <row r="3517" ht="11.25" hidden="1"/>
    <row r="3518" ht="11.25" hidden="1"/>
    <row r="3519" ht="11.25" hidden="1"/>
    <row r="3520" ht="11.25" hidden="1"/>
    <row r="3521" ht="11.25" hidden="1"/>
    <row r="3522" ht="11.25" hidden="1"/>
    <row r="3523" ht="11.25" hidden="1"/>
    <row r="3524" ht="11.25" hidden="1"/>
    <row r="3525" ht="11.25" hidden="1"/>
    <row r="3526" ht="11.25" hidden="1"/>
    <row r="3527" ht="11.25" hidden="1"/>
    <row r="3528" ht="11.25" hidden="1"/>
    <row r="3529" ht="11.25" hidden="1"/>
    <row r="3530" ht="11.25" hidden="1"/>
    <row r="3531" ht="11.25" hidden="1"/>
    <row r="3532" ht="11.25" hidden="1"/>
    <row r="3533" ht="11.25" hidden="1"/>
    <row r="3534" ht="11.25" hidden="1"/>
    <row r="3535" ht="11.25" hidden="1"/>
    <row r="3536" ht="11.25" hidden="1"/>
    <row r="3537" ht="11.25" hidden="1"/>
    <row r="3538" ht="11.25" hidden="1"/>
    <row r="3539" ht="11.25" hidden="1"/>
    <row r="3540" ht="11.25" hidden="1"/>
    <row r="3541" ht="11.25" hidden="1"/>
    <row r="3542" ht="11.25" hidden="1"/>
    <row r="3543" ht="11.25" hidden="1"/>
    <row r="3544" ht="11.25" hidden="1"/>
    <row r="3545" ht="11.25" hidden="1"/>
    <row r="3546" ht="11.25" hidden="1"/>
    <row r="3547" ht="11.25" hidden="1"/>
    <row r="3548" ht="11.25" hidden="1"/>
    <row r="3549" ht="11.25" hidden="1"/>
    <row r="3550" ht="11.25" hidden="1"/>
    <row r="3551" ht="11.25" hidden="1"/>
    <row r="3552" ht="11.25" hidden="1"/>
    <row r="3553" ht="11.25" hidden="1"/>
    <row r="3554" ht="11.25" hidden="1"/>
    <row r="3555" ht="11.25" hidden="1"/>
    <row r="3556" ht="11.25" hidden="1"/>
    <row r="3557" ht="11.25" hidden="1"/>
    <row r="3558" ht="11.25" hidden="1"/>
    <row r="3559" ht="11.25" hidden="1"/>
    <row r="3560" ht="11.25" hidden="1"/>
    <row r="3561" ht="11.25" hidden="1"/>
    <row r="3562" ht="11.25" hidden="1"/>
    <row r="3563" ht="11.25" hidden="1"/>
    <row r="3564" ht="11.25" hidden="1"/>
    <row r="3565" ht="11.25" hidden="1"/>
    <row r="3566" ht="11.25" hidden="1"/>
    <row r="3567" ht="11.25" hidden="1"/>
    <row r="3568" ht="11.25" hidden="1"/>
    <row r="3569" ht="11.25" hidden="1"/>
    <row r="3570" ht="11.25" hidden="1"/>
    <row r="3571" ht="11.25" hidden="1"/>
    <row r="3572" ht="11.25" hidden="1"/>
    <row r="3573" ht="11.25" hidden="1"/>
    <row r="3574" ht="11.25" hidden="1"/>
    <row r="3575" ht="11.25" hidden="1"/>
    <row r="3576" ht="11.25" hidden="1"/>
    <row r="3577" ht="11.25" hidden="1"/>
    <row r="3578" ht="11.25" hidden="1"/>
    <row r="3579" ht="11.25" hidden="1"/>
    <row r="3580" ht="11.25" hidden="1"/>
    <row r="3581" ht="11.25" hidden="1"/>
    <row r="3582" ht="11.25" hidden="1"/>
    <row r="3583" ht="11.25" hidden="1"/>
    <row r="3584" ht="11.25" hidden="1"/>
    <row r="3585" ht="11.25" hidden="1"/>
    <row r="3586" ht="11.25" hidden="1"/>
    <row r="3587" ht="11.25" hidden="1"/>
    <row r="3588" ht="11.25" hidden="1"/>
    <row r="3589" ht="11.25" hidden="1"/>
    <row r="3590" ht="11.25" hidden="1"/>
    <row r="3591" ht="11.25" hidden="1"/>
    <row r="3592" ht="11.25" hidden="1"/>
    <row r="3593" ht="11.25" hidden="1"/>
    <row r="3594" ht="11.25" hidden="1"/>
    <row r="3595" ht="11.25" hidden="1"/>
    <row r="3596" ht="11.25" hidden="1"/>
    <row r="3597" ht="11.25" hidden="1"/>
    <row r="3598" ht="11.25" hidden="1"/>
    <row r="3599" ht="11.25" hidden="1"/>
    <row r="3600" ht="11.25" hidden="1"/>
    <row r="3601" ht="11.25" hidden="1"/>
    <row r="3602" ht="11.25" hidden="1"/>
    <row r="3603" ht="11.25" hidden="1"/>
    <row r="3604" ht="11.25" hidden="1"/>
    <row r="3605" ht="11.25" hidden="1"/>
    <row r="3606" ht="11.25" hidden="1"/>
    <row r="3607" ht="11.25" hidden="1"/>
    <row r="3608" ht="11.25" hidden="1"/>
    <row r="3609" ht="11.25" hidden="1"/>
    <row r="3610" ht="11.25" hidden="1"/>
    <row r="3611" ht="11.25" hidden="1"/>
    <row r="3612" ht="11.25" hidden="1"/>
    <row r="3613" ht="11.25" hidden="1"/>
    <row r="3614" ht="11.25" hidden="1"/>
    <row r="3615" ht="11.25" hidden="1"/>
    <row r="3616" ht="11.25" hidden="1"/>
    <row r="3617" ht="11.25" hidden="1"/>
    <row r="3618" ht="11.25" hidden="1"/>
    <row r="3619" ht="11.25" hidden="1"/>
    <row r="3620" ht="11.25" hidden="1"/>
    <row r="3621" ht="11.25" hidden="1"/>
    <row r="3622" ht="11.25" hidden="1"/>
    <row r="3623" ht="11.25" hidden="1"/>
    <row r="3624" ht="11.25" hidden="1"/>
    <row r="3625" ht="11.25" hidden="1"/>
    <row r="3626" ht="11.25" hidden="1"/>
    <row r="3627" ht="11.25" hidden="1"/>
    <row r="3628" ht="11.25" hidden="1"/>
    <row r="3629" ht="11.25" hidden="1"/>
    <row r="3630" ht="11.25" hidden="1"/>
    <row r="3631" ht="11.25" hidden="1"/>
    <row r="3632" ht="11.25" hidden="1"/>
    <row r="3633" ht="11.25" hidden="1"/>
    <row r="3634" ht="11.25" hidden="1"/>
    <row r="3635" ht="11.25" hidden="1"/>
    <row r="3636" ht="11.25" hidden="1"/>
    <row r="3637" ht="11.25" hidden="1"/>
    <row r="3638" ht="11.25" hidden="1"/>
    <row r="3639" ht="11.25" hidden="1"/>
    <row r="3640" ht="11.25" hidden="1"/>
    <row r="3641" ht="11.25" hidden="1"/>
    <row r="3642" ht="11.25" hidden="1"/>
    <row r="3643" ht="11.25" hidden="1"/>
    <row r="3644" ht="11.25" hidden="1"/>
    <row r="3645" ht="11.25" hidden="1"/>
    <row r="3646" ht="11.25" hidden="1"/>
    <row r="3647" ht="11.25" hidden="1"/>
    <row r="3648" ht="11.25" hidden="1"/>
    <row r="3649" ht="11.25" hidden="1"/>
    <row r="3650" ht="11.25" hidden="1"/>
    <row r="3651" ht="11.25" hidden="1"/>
    <row r="3652" ht="11.25" hidden="1"/>
    <row r="3653" ht="11.25" hidden="1"/>
    <row r="3654" ht="11.25" hidden="1"/>
    <row r="3655" ht="11.25" hidden="1"/>
    <row r="3656" ht="11.25" hidden="1"/>
    <row r="3657" ht="11.25" hidden="1"/>
    <row r="3658" ht="11.25" hidden="1"/>
    <row r="3659" ht="11.25" hidden="1"/>
    <row r="3660" ht="11.25" hidden="1"/>
    <row r="3661" ht="11.25" hidden="1"/>
    <row r="3662" ht="11.25" hidden="1"/>
    <row r="3663" ht="11.25" hidden="1"/>
    <row r="3664" ht="11.25" hidden="1"/>
    <row r="3665" ht="11.25" hidden="1"/>
    <row r="3666" ht="11.25" hidden="1"/>
    <row r="3667" ht="11.25" hidden="1"/>
    <row r="3668" ht="11.25" hidden="1"/>
    <row r="3669" ht="11.25" hidden="1"/>
    <row r="3670" ht="11.25" hidden="1"/>
    <row r="3671" ht="11.25" hidden="1"/>
    <row r="3672" ht="11.25" hidden="1"/>
    <row r="3673" ht="11.25" hidden="1"/>
    <row r="3674" ht="11.25" hidden="1"/>
    <row r="3675" ht="11.25" hidden="1"/>
    <row r="3676" ht="11.25" hidden="1"/>
    <row r="3677" ht="11.25" hidden="1"/>
    <row r="3678" ht="11.25" hidden="1"/>
    <row r="3679" ht="11.25" hidden="1"/>
    <row r="3680" ht="11.25" hidden="1"/>
    <row r="3681" ht="11.25" hidden="1"/>
    <row r="3682" ht="11.25" hidden="1"/>
    <row r="3683" ht="11.25" hidden="1"/>
    <row r="3684" ht="11.25" hidden="1"/>
    <row r="3685" ht="11.25" hidden="1"/>
    <row r="3686" ht="11.25" hidden="1"/>
    <row r="3687" ht="11.25" hidden="1"/>
    <row r="3688" ht="11.25" hidden="1"/>
    <row r="3689" ht="11.25" hidden="1"/>
    <row r="3690" ht="11.25" hidden="1"/>
    <row r="3691" ht="11.25" hidden="1"/>
    <row r="3692" ht="11.25" hidden="1"/>
    <row r="3693" ht="11.25" hidden="1"/>
    <row r="3694" ht="11.25" hidden="1"/>
    <row r="3695" ht="11.25" hidden="1"/>
    <row r="3696" ht="11.25" hidden="1"/>
    <row r="3697" ht="11.25" hidden="1"/>
    <row r="3698" ht="11.25" hidden="1"/>
    <row r="3699" ht="11.25" hidden="1"/>
    <row r="3700" ht="11.25" hidden="1"/>
    <row r="3701" ht="11.25" hidden="1"/>
    <row r="3702" ht="11.25" hidden="1"/>
    <row r="3703" ht="11.25" hidden="1"/>
    <row r="3704" ht="11.25" hidden="1"/>
    <row r="3705" ht="11.25" hidden="1"/>
    <row r="3706" ht="11.25" hidden="1"/>
    <row r="3707" ht="11.25" hidden="1"/>
    <row r="3708" ht="11.25" hidden="1"/>
    <row r="3709" ht="11.25" hidden="1"/>
    <row r="3710" ht="11.25" hidden="1"/>
    <row r="3711" ht="11.25" hidden="1"/>
    <row r="3712" ht="11.25" hidden="1"/>
    <row r="3713" ht="11.25" hidden="1"/>
    <row r="3714" ht="11.25" hidden="1"/>
    <row r="3715" ht="11.25" hidden="1"/>
    <row r="3716" ht="11.25" hidden="1"/>
    <row r="3717" ht="11.25" hidden="1"/>
    <row r="3718" ht="11.25" hidden="1"/>
    <row r="3719" ht="11.25" hidden="1"/>
    <row r="3720" ht="11.25" hidden="1"/>
    <row r="3721" ht="11.25" hidden="1"/>
    <row r="3722" ht="11.25" hidden="1"/>
    <row r="3723" ht="11.25" hidden="1"/>
    <row r="3724" ht="11.25" hidden="1"/>
    <row r="3725" ht="11.25" hidden="1"/>
    <row r="3726" ht="11.25" hidden="1"/>
    <row r="3727" ht="11.25" hidden="1"/>
    <row r="3728" ht="11.25" hidden="1"/>
    <row r="3729" ht="11.25" hidden="1"/>
    <row r="3730" ht="11.25" hidden="1"/>
    <row r="3731" ht="11.25" hidden="1"/>
    <row r="3732" ht="11.25" hidden="1"/>
    <row r="3733" ht="11.25" hidden="1"/>
    <row r="3734" ht="11.25" hidden="1"/>
    <row r="3735" ht="11.25" hidden="1"/>
    <row r="3736" ht="11.25" hidden="1"/>
    <row r="3737" ht="11.25" hidden="1"/>
    <row r="3738" ht="11.25" hidden="1"/>
    <row r="3739" ht="11.25" hidden="1"/>
    <row r="3740" ht="11.25" hidden="1"/>
    <row r="3741" ht="11.25" hidden="1"/>
    <row r="3742" ht="11.25" hidden="1"/>
    <row r="3743" ht="11.25" hidden="1"/>
    <row r="3744" ht="11.25" hidden="1"/>
    <row r="3745" ht="11.25" hidden="1"/>
    <row r="3746" ht="11.25" hidden="1"/>
    <row r="3747" ht="11.25" hidden="1"/>
    <row r="3748" ht="11.25" hidden="1"/>
    <row r="3749" ht="11.25" hidden="1"/>
    <row r="3750" ht="11.25" hidden="1"/>
    <row r="3751" ht="11.25" hidden="1"/>
    <row r="3752" ht="11.25" hidden="1"/>
    <row r="3753" ht="11.25" hidden="1"/>
    <row r="3754" ht="11.25" hidden="1"/>
    <row r="3755" ht="11.25" hidden="1"/>
    <row r="3756" ht="11.25" hidden="1"/>
    <row r="3757" ht="11.25" hidden="1"/>
    <row r="3758" ht="11.25" hidden="1"/>
    <row r="3759" ht="11.25" hidden="1"/>
    <row r="3760" ht="11.25" hidden="1"/>
    <row r="3761" ht="11.25" hidden="1"/>
    <row r="3762" ht="11.25" hidden="1"/>
    <row r="3763" ht="11.25" hidden="1"/>
    <row r="3764" ht="11.25" hidden="1"/>
    <row r="3765" ht="11.25" hidden="1"/>
    <row r="3766" ht="11.25" hidden="1"/>
    <row r="3767" ht="11.25" hidden="1"/>
    <row r="3768" ht="11.25" hidden="1"/>
    <row r="3769" ht="11.25" hidden="1"/>
    <row r="3770" ht="11.25" hidden="1"/>
    <row r="3771" ht="11.25" hidden="1"/>
    <row r="3772" ht="11.25" hidden="1"/>
    <row r="3773" ht="11.25" hidden="1"/>
    <row r="3774" ht="11.25" hidden="1"/>
    <row r="3775" ht="11.25" hidden="1"/>
    <row r="3776" ht="11.25" hidden="1"/>
    <row r="3777" ht="11.25" hidden="1"/>
    <row r="3778" ht="11.25" hidden="1"/>
    <row r="3779" ht="11.25" hidden="1"/>
    <row r="3780" ht="11.25" hidden="1"/>
    <row r="3781" ht="11.25" hidden="1"/>
    <row r="3782" ht="11.25" hidden="1"/>
    <row r="3783" ht="11.25" hidden="1"/>
    <row r="3784" ht="11.25" hidden="1"/>
    <row r="3785" ht="11.25" hidden="1"/>
    <row r="3786" ht="11.25" hidden="1"/>
    <row r="3787" ht="11.25" hidden="1"/>
    <row r="3788" ht="11.25" hidden="1"/>
    <row r="3789" ht="11.25" hidden="1"/>
    <row r="3790" ht="11.25" hidden="1"/>
    <row r="3791" ht="11.25" hidden="1"/>
    <row r="3792" ht="11.25" hidden="1"/>
    <row r="3793" ht="11.25" hidden="1"/>
    <row r="3794" ht="11.25" hidden="1"/>
    <row r="3795" ht="11.25" hidden="1"/>
    <row r="3796" ht="11.25" hidden="1"/>
    <row r="3797" ht="11.25" hidden="1"/>
    <row r="3798" ht="11.25" hidden="1"/>
    <row r="3799" ht="11.25" hidden="1"/>
    <row r="3800" ht="11.25" hidden="1"/>
    <row r="3801" ht="11.25" hidden="1"/>
    <row r="3802" ht="11.25" hidden="1"/>
    <row r="3803" ht="11.25" hidden="1"/>
    <row r="3804" ht="11.25" hidden="1"/>
    <row r="3805" ht="11.25" hidden="1"/>
    <row r="3806" ht="11.25" hidden="1"/>
    <row r="3807" ht="11.25" hidden="1"/>
    <row r="3808" ht="11.25" hidden="1"/>
    <row r="3809" ht="11.25" hidden="1"/>
    <row r="3810" ht="11.25" hidden="1"/>
    <row r="3811" ht="11.25" hidden="1"/>
    <row r="3812" ht="11.25" hidden="1"/>
    <row r="3813" ht="11.25" hidden="1"/>
    <row r="3814" ht="11.25" hidden="1"/>
    <row r="3815" ht="11.25" hidden="1"/>
    <row r="3816" ht="11.25" hidden="1"/>
    <row r="3817" ht="11.25" hidden="1"/>
    <row r="3818" ht="11.25" hidden="1"/>
    <row r="3819" ht="11.25" hidden="1"/>
    <row r="3820" ht="11.25" hidden="1"/>
    <row r="3821" ht="11.25" hidden="1"/>
    <row r="3822" ht="11.25" hidden="1"/>
    <row r="3823" ht="11.25" hidden="1"/>
    <row r="3824" ht="11.25" hidden="1"/>
    <row r="3825" ht="11.25" hidden="1"/>
    <row r="3826" ht="11.25" hidden="1"/>
    <row r="3827" ht="11.25" hidden="1"/>
    <row r="3828" ht="11.25" hidden="1"/>
    <row r="3829" ht="11.25" hidden="1"/>
    <row r="3830" ht="11.25" hidden="1"/>
    <row r="3831" ht="11.25" hidden="1"/>
    <row r="3832" ht="11.25" hidden="1"/>
    <row r="3833" ht="11.25" hidden="1"/>
    <row r="3834" ht="11.25" hidden="1"/>
    <row r="3835" ht="11.25" hidden="1"/>
    <row r="3836" ht="11.25" hidden="1"/>
    <row r="3837" ht="11.25" hidden="1"/>
    <row r="3838" ht="11.25" hidden="1"/>
    <row r="3839" ht="11.25" hidden="1"/>
    <row r="3840" ht="11.25" hidden="1"/>
    <row r="3841" ht="11.25" hidden="1"/>
    <row r="3842" ht="11.25" hidden="1"/>
    <row r="3843" ht="11.25" hidden="1"/>
    <row r="3844" ht="11.25" hidden="1"/>
    <row r="3845" ht="11.25" hidden="1"/>
    <row r="3846" ht="11.25" hidden="1"/>
    <row r="3847" ht="11.25" hidden="1"/>
    <row r="3848" ht="11.25" hidden="1"/>
    <row r="3849" ht="11.25" hidden="1"/>
    <row r="3850" ht="11.25" hidden="1"/>
    <row r="3851" ht="11.25" hidden="1"/>
    <row r="3852" ht="11.25" hidden="1"/>
    <row r="3853" ht="11.25" hidden="1"/>
    <row r="3854" ht="11.25" hidden="1"/>
    <row r="3855" ht="11.25" hidden="1"/>
    <row r="3856" ht="11.25" hidden="1"/>
    <row r="3857" ht="11.25" hidden="1"/>
    <row r="3858" ht="11.25" hidden="1"/>
    <row r="3859" ht="11.25" hidden="1"/>
    <row r="3860" ht="11.25" hidden="1"/>
    <row r="3861" ht="11.25" hidden="1"/>
    <row r="3862" ht="11.25" hidden="1"/>
    <row r="3863" ht="11.25" hidden="1"/>
    <row r="3864" ht="11.25" hidden="1"/>
    <row r="3865" ht="11.25" hidden="1"/>
    <row r="3866" ht="11.25" hidden="1"/>
    <row r="3867" ht="11.25" hidden="1"/>
    <row r="3868" ht="11.25" hidden="1"/>
    <row r="3869" ht="11.25" hidden="1"/>
    <row r="3870" ht="11.25" hidden="1"/>
    <row r="3871" ht="11.25" hidden="1"/>
    <row r="3872" ht="11.25" hidden="1"/>
    <row r="3873" ht="11.25" hidden="1"/>
    <row r="3874" ht="11.25" hidden="1"/>
    <row r="3875" ht="11.25" hidden="1"/>
    <row r="3876" ht="11.25" hidden="1"/>
    <row r="3877" ht="11.25" hidden="1"/>
    <row r="3878" ht="11.25" hidden="1"/>
    <row r="3879" ht="11.25" hidden="1"/>
    <row r="3880" ht="11.25" hidden="1"/>
    <row r="3881" ht="11.25" hidden="1"/>
    <row r="3882" ht="11.25" hidden="1"/>
    <row r="3883" ht="11.25" hidden="1"/>
    <row r="3884" ht="11.25" hidden="1"/>
    <row r="3885" ht="11.25" hidden="1"/>
    <row r="3886" ht="11.25" hidden="1"/>
    <row r="3887" ht="11.25" hidden="1"/>
    <row r="3888" ht="11.25" hidden="1"/>
    <row r="3889" ht="11.25" hidden="1"/>
    <row r="3890" ht="11.25" hidden="1"/>
    <row r="3891" ht="11.25" hidden="1"/>
    <row r="3892" ht="11.25" hidden="1"/>
    <row r="3893" ht="11.25" hidden="1"/>
    <row r="3894" ht="11.25" hidden="1"/>
    <row r="3895" ht="11.25" hidden="1"/>
    <row r="3896" ht="11.25" hidden="1"/>
    <row r="3897" ht="11.25" hidden="1"/>
    <row r="3898" ht="11.25" hidden="1"/>
    <row r="3899" ht="11.25" hidden="1"/>
    <row r="3900" ht="11.25" hidden="1"/>
    <row r="3901" ht="11.25" hidden="1"/>
    <row r="3902" ht="11.25" hidden="1"/>
    <row r="3903" ht="11.25" hidden="1"/>
    <row r="3904" ht="11.25" hidden="1"/>
    <row r="3905" ht="11.25" hidden="1"/>
    <row r="3906" ht="11.25" hidden="1"/>
    <row r="3907" ht="11.25" hidden="1"/>
    <row r="3908" ht="11.25" hidden="1"/>
    <row r="3909" ht="11.25" hidden="1"/>
    <row r="3910" ht="11.25" hidden="1"/>
    <row r="3911" ht="11.25" hidden="1"/>
    <row r="3912" ht="11.25" hidden="1"/>
    <row r="3913" ht="11.25" hidden="1"/>
    <row r="3914" ht="11.25" hidden="1"/>
    <row r="3915" ht="11.25" hidden="1"/>
    <row r="3916" ht="11.25" hidden="1"/>
    <row r="3917" ht="11.25" hidden="1"/>
    <row r="3918" ht="11.25" hidden="1"/>
    <row r="3919" ht="11.25" hidden="1"/>
    <row r="3920" ht="11.25" hidden="1"/>
    <row r="3921" ht="11.25" hidden="1"/>
    <row r="3922" ht="11.25" hidden="1"/>
    <row r="3923" ht="11.25" hidden="1"/>
    <row r="3924" ht="11.25" hidden="1"/>
    <row r="3925" ht="11.25" hidden="1"/>
    <row r="3926" ht="11.25" hidden="1"/>
    <row r="3927" ht="11.25" hidden="1"/>
    <row r="3928" ht="11.25" hidden="1"/>
    <row r="3929" ht="11.25" hidden="1"/>
    <row r="3930" ht="11.25" hidden="1"/>
    <row r="3931" ht="11.25" hidden="1"/>
    <row r="3932" ht="11.25" hidden="1"/>
    <row r="3933" ht="11.25" hidden="1"/>
    <row r="3934" ht="11.25" hidden="1"/>
    <row r="3935" ht="11.25" hidden="1"/>
    <row r="3936" ht="11.25" hidden="1"/>
    <row r="3937" ht="11.25" hidden="1"/>
    <row r="3938" ht="11.25" hidden="1"/>
    <row r="3939" ht="11.25" hidden="1"/>
    <row r="3940" ht="11.25" hidden="1"/>
    <row r="3941" ht="11.25" hidden="1"/>
    <row r="3942" ht="11.25" hidden="1"/>
    <row r="3943" ht="11.25" hidden="1"/>
    <row r="3944" ht="11.25" hidden="1"/>
    <row r="3945" ht="11.25" hidden="1"/>
    <row r="3946" ht="11.25" hidden="1"/>
    <row r="3947" ht="11.25" hidden="1"/>
    <row r="3948" ht="11.25" hidden="1"/>
    <row r="3949" ht="11.25" hidden="1"/>
    <row r="3950" ht="11.25" hidden="1"/>
    <row r="3951" ht="11.25" hidden="1"/>
    <row r="3952" ht="11.25" hidden="1"/>
    <row r="3953" ht="11.25" hidden="1"/>
    <row r="3954" ht="11.25" hidden="1"/>
    <row r="3955" ht="11.25" hidden="1"/>
    <row r="3956" ht="11.25" hidden="1"/>
    <row r="3957" ht="11.25" hidden="1"/>
    <row r="3958" ht="11.25" hidden="1"/>
    <row r="3959" ht="11.25" hidden="1"/>
    <row r="3960" ht="11.25" hidden="1"/>
    <row r="3961" ht="11.25" hidden="1"/>
    <row r="3962" ht="11.25" hidden="1"/>
    <row r="3963" ht="11.25" hidden="1"/>
    <row r="3964" ht="11.25" hidden="1"/>
    <row r="3965" ht="11.25" hidden="1"/>
    <row r="3966" ht="11.25" hidden="1"/>
    <row r="3967" ht="11.25" hidden="1"/>
    <row r="3968" ht="11.25" hidden="1"/>
    <row r="3969" ht="11.25" hidden="1"/>
    <row r="3970" ht="11.25" hidden="1"/>
    <row r="3971" ht="11.25" hidden="1"/>
    <row r="3972" ht="11.25" hidden="1"/>
    <row r="3973" ht="11.25" hidden="1"/>
    <row r="3974" ht="11.25" hidden="1"/>
    <row r="3975" ht="11.25" hidden="1"/>
    <row r="3976" ht="11.25" hidden="1"/>
    <row r="3977" ht="11.25" hidden="1"/>
    <row r="3978" ht="11.25" hidden="1"/>
    <row r="3979" ht="11.25" hidden="1"/>
    <row r="3980" ht="11.25" hidden="1"/>
    <row r="3981" ht="11.25" hidden="1"/>
    <row r="3982" ht="11.25" hidden="1"/>
    <row r="3983" ht="11.25" hidden="1"/>
    <row r="3984" ht="11.25" hidden="1"/>
    <row r="3985" ht="11.25" hidden="1"/>
    <row r="3986" ht="11.25" hidden="1"/>
    <row r="3987" ht="11.25" hidden="1"/>
    <row r="3988" ht="11.25" hidden="1"/>
    <row r="3989" ht="11.25" hidden="1"/>
    <row r="3990" ht="11.25" hidden="1"/>
    <row r="3991" ht="11.25" hidden="1"/>
    <row r="3992" ht="11.25" hidden="1"/>
    <row r="3993" ht="11.25" hidden="1"/>
    <row r="3994" ht="11.25" hidden="1"/>
    <row r="3995" ht="11.25" hidden="1"/>
    <row r="3996" ht="11.25" hidden="1"/>
    <row r="3997" ht="11.25" hidden="1"/>
    <row r="3998" ht="11.25" hidden="1"/>
    <row r="3999" ht="11.25" hidden="1"/>
    <row r="4000" ht="11.25" hidden="1"/>
    <row r="4001" ht="11.25" hidden="1"/>
    <row r="4002" ht="11.25" hidden="1"/>
    <row r="4003" ht="11.25" hidden="1"/>
    <row r="4004" ht="11.25" hidden="1"/>
    <row r="4005" ht="11.25" hidden="1"/>
    <row r="4006" ht="11.25" hidden="1"/>
    <row r="4007" ht="11.25" hidden="1"/>
    <row r="4008" ht="11.25" hidden="1"/>
    <row r="4009" ht="11.25" hidden="1"/>
    <row r="4010" ht="11.25" hidden="1"/>
    <row r="4011" ht="11.25" hidden="1"/>
    <row r="4012" ht="11.25" hidden="1"/>
    <row r="4013" ht="11.25" hidden="1"/>
    <row r="4014" ht="11.25" hidden="1"/>
    <row r="4015" ht="11.25" hidden="1"/>
    <row r="4016" ht="11.25" hidden="1"/>
    <row r="4017" ht="11.25" hidden="1"/>
    <row r="4018" ht="11.25" hidden="1"/>
    <row r="4019" ht="11.25" hidden="1"/>
    <row r="4020" ht="11.25" hidden="1"/>
    <row r="4021" ht="11.25" hidden="1"/>
    <row r="4022" ht="11.25" hidden="1"/>
    <row r="4023" ht="11.25" hidden="1"/>
    <row r="4024" ht="11.25" hidden="1"/>
    <row r="4025" ht="11.25" hidden="1"/>
    <row r="4026" ht="11.25" hidden="1"/>
    <row r="4027" ht="11.25" hidden="1"/>
    <row r="4028" ht="11.25" hidden="1"/>
    <row r="4029" ht="11.25" hidden="1"/>
    <row r="4030" ht="11.25" hidden="1"/>
    <row r="4031" ht="11.25" hidden="1"/>
    <row r="4032" ht="11.25" hidden="1"/>
    <row r="4033" ht="11.25" hidden="1"/>
    <row r="4034" ht="11.25" hidden="1"/>
    <row r="4035" ht="11.25" hidden="1"/>
    <row r="4036" ht="11.25" hidden="1"/>
    <row r="4037" ht="11.25" hidden="1"/>
    <row r="4038" ht="11.25" hidden="1"/>
    <row r="4039" ht="11.25" hidden="1"/>
    <row r="4040" ht="11.25" hidden="1"/>
    <row r="4041" ht="11.25" hidden="1"/>
    <row r="4042" ht="11.25" hidden="1"/>
    <row r="4043" ht="11.25" hidden="1"/>
    <row r="4044" ht="11.25" hidden="1"/>
    <row r="4045" ht="11.25" hidden="1"/>
    <row r="4046" ht="11.25" hidden="1"/>
    <row r="4047" ht="11.25" hidden="1"/>
    <row r="4048" ht="11.25" hidden="1"/>
    <row r="4049" ht="11.25" hidden="1"/>
    <row r="4050" ht="11.25" hidden="1"/>
    <row r="4051" ht="11.25" hidden="1"/>
    <row r="4052" ht="11.25" hidden="1"/>
    <row r="4053" ht="11.25" hidden="1"/>
    <row r="4054" ht="11.25" hidden="1"/>
    <row r="4055" ht="11.25" hidden="1"/>
    <row r="4056" ht="11.25" hidden="1"/>
    <row r="4057" ht="11.25" hidden="1"/>
    <row r="4058" ht="11.25" hidden="1"/>
    <row r="4059" ht="11.25" hidden="1"/>
    <row r="4060" ht="11.25" hidden="1"/>
    <row r="4061" ht="11.25" hidden="1"/>
    <row r="4062" ht="11.25" hidden="1"/>
    <row r="4063" ht="11.25" hidden="1"/>
    <row r="4064" ht="11.25" hidden="1"/>
    <row r="4065" ht="11.25" hidden="1"/>
    <row r="4066" ht="11.25" hidden="1"/>
    <row r="4067" ht="11.25" hidden="1"/>
    <row r="4068" ht="11.25" hidden="1"/>
    <row r="4069" ht="11.25" hidden="1"/>
    <row r="4070" ht="11.25" hidden="1"/>
    <row r="4071" ht="11.25" hidden="1"/>
    <row r="4072" ht="11.25" hidden="1"/>
    <row r="4073" ht="11.25" hidden="1"/>
    <row r="4074" ht="11.25" hidden="1"/>
    <row r="4075" ht="11.25" hidden="1"/>
    <row r="4076" ht="11.25" hidden="1"/>
    <row r="4077" ht="11.25" hidden="1"/>
    <row r="4078" ht="11.25" hidden="1"/>
    <row r="4079" ht="11.25" hidden="1"/>
    <row r="4080" ht="11.25" hidden="1"/>
    <row r="4081" ht="11.25" hidden="1"/>
    <row r="4082" ht="11.25" hidden="1"/>
    <row r="4083" ht="11.25" hidden="1"/>
    <row r="4084" ht="11.25" hidden="1"/>
    <row r="4085" ht="11.25" hidden="1"/>
    <row r="4086" ht="11.25" hidden="1"/>
    <row r="4087" ht="11.25" hidden="1"/>
    <row r="4088" ht="11.25" hidden="1"/>
    <row r="4089" ht="11.25" hidden="1"/>
    <row r="4090" ht="11.25" hidden="1"/>
    <row r="4091" ht="11.25" hidden="1"/>
    <row r="4092" ht="11.25" hidden="1"/>
    <row r="4093" ht="11.25" hidden="1"/>
    <row r="4094" ht="11.25" hidden="1"/>
    <row r="4095" ht="11.25" hidden="1"/>
    <row r="4096" ht="11.25" hidden="1"/>
    <row r="4097" ht="11.25" hidden="1"/>
    <row r="4098" ht="11.25" hidden="1"/>
    <row r="4099" ht="11.25" hidden="1"/>
    <row r="4100" ht="11.25" hidden="1"/>
    <row r="4101" ht="11.25" hidden="1"/>
    <row r="4102" ht="11.25" hidden="1"/>
    <row r="4103" ht="11.25" hidden="1"/>
    <row r="4104" ht="11.25" hidden="1"/>
    <row r="4105" ht="11.25" hidden="1"/>
    <row r="4106" ht="11.25" hidden="1"/>
    <row r="4107" ht="11.25" hidden="1"/>
    <row r="4108" ht="11.25" hidden="1"/>
    <row r="4109" ht="11.25" hidden="1"/>
    <row r="4110" ht="11.25" hidden="1"/>
    <row r="4111" ht="11.25" hidden="1"/>
    <row r="4112" ht="11.25" hidden="1"/>
    <row r="4113" ht="11.25" hidden="1"/>
    <row r="4114" ht="11.25" hidden="1"/>
    <row r="4115" ht="11.25" hidden="1"/>
    <row r="4116" ht="11.25" hidden="1"/>
    <row r="4117" ht="11.25" hidden="1"/>
    <row r="4118" ht="11.25" hidden="1"/>
    <row r="4119" ht="11.25" hidden="1"/>
    <row r="4120" ht="11.25" hidden="1"/>
    <row r="4121" ht="11.25" hidden="1"/>
    <row r="4122" ht="11.25" hidden="1"/>
    <row r="4123" ht="11.25" hidden="1"/>
    <row r="4124" ht="11.25" hidden="1"/>
    <row r="4125" ht="11.25" hidden="1"/>
    <row r="4126" ht="11.25" hidden="1"/>
    <row r="4127" ht="11.25" hidden="1"/>
    <row r="4128" ht="11.25" hidden="1"/>
    <row r="4129" ht="11.25" hidden="1"/>
    <row r="4130" ht="11.25" hidden="1"/>
    <row r="4131" ht="11.25" hidden="1"/>
    <row r="4132" ht="11.25" hidden="1"/>
    <row r="4133" ht="11.25" hidden="1"/>
    <row r="4134" ht="11.25" hidden="1"/>
    <row r="4135" ht="11.25" hidden="1"/>
    <row r="4136" ht="11.25" hidden="1"/>
    <row r="4137" ht="11.25" hidden="1"/>
    <row r="4138" ht="11.25" hidden="1"/>
    <row r="4139" ht="11.25" hidden="1"/>
    <row r="4140" ht="11.25" hidden="1"/>
    <row r="4141" ht="11.25" hidden="1"/>
    <row r="4142" ht="11.25" hidden="1"/>
    <row r="4143" ht="11.25" hidden="1"/>
    <row r="4144" ht="11.25" hidden="1"/>
    <row r="4145" ht="11.25" hidden="1"/>
    <row r="4146" ht="11.25" hidden="1"/>
    <row r="4147" ht="11.25" hidden="1"/>
    <row r="4148" ht="11.25" hidden="1"/>
    <row r="4149" ht="11.25" hidden="1"/>
    <row r="4150" ht="11.25" hidden="1"/>
    <row r="4151" ht="11.25" hidden="1"/>
    <row r="4152" ht="11.25" hidden="1"/>
    <row r="4153" ht="11.25" hidden="1"/>
    <row r="4154" ht="11.25" hidden="1"/>
    <row r="4155" ht="11.25" hidden="1"/>
    <row r="4156" ht="11.25" hidden="1"/>
    <row r="4157" ht="11.25" hidden="1"/>
    <row r="4158" ht="11.25" hidden="1"/>
    <row r="4159" ht="11.25" hidden="1"/>
    <row r="4160" ht="11.25" hidden="1"/>
    <row r="4161" ht="11.25" hidden="1"/>
    <row r="4162" ht="11.25" hidden="1"/>
    <row r="4163" ht="11.25" hidden="1"/>
    <row r="4164" ht="11.25" hidden="1"/>
    <row r="4165" ht="11.25" hidden="1"/>
    <row r="4166" ht="11.25" hidden="1"/>
    <row r="4167" ht="11.25" hidden="1"/>
    <row r="4168" ht="11.25" hidden="1"/>
    <row r="4169" ht="11.25" hidden="1"/>
    <row r="4170" ht="11.25" hidden="1"/>
    <row r="4171" ht="11.25" hidden="1"/>
    <row r="4172" ht="11.25" hidden="1"/>
    <row r="4173" ht="11.25" hidden="1"/>
    <row r="4174" ht="11.25" hidden="1"/>
    <row r="4175" ht="11.25" hidden="1"/>
    <row r="4176" ht="11.25" hidden="1"/>
    <row r="4177" ht="11.25" hidden="1"/>
    <row r="4178" ht="11.25" hidden="1"/>
    <row r="4179" ht="11.25" hidden="1"/>
    <row r="4180" ht="11.25" hidden="1"/>
    <row r="4181" ht="11.25" hidden="1"/>
    <row r="4182" ht="11.25" hidden="1"/>
    <row r="4183" ht="11.25" hidden="1"/>
    <row r="4184" ht="11.25" hidden="1"/>
    <row r="4185" ht="11.25" hidden="1"/>
    <row r="4186" ht="11.25" hidden="1"/>
    <row r="4187" ht="11.25" hidden="1"/>
    <row r="4188" ht="11.25" hidden="1"/>
    <row r="4189" ht="11.25" hidden="1"/>
    <row r="4190" ht="11.25" hidden="1"/>
    <row r="4191" ht="11.25" hidden="1"/>
    <row r="4192" ht="11.25" hidden="1"/>
    <row r="4193" ht="11.25" hidden="1"/>
    <row r="4194" ht="11.25" hidden="1"/>
    <row r="4195" ht="11.25" hidden="1"/>
    <row r="4196" ht="11.25" hidden="1"/>
    <row r="4197" ht="11.25" hidden="1"/>
    <row r="4198" ht="11.25" hidden="1"/>
    <row r="4199" ht="11.25" hidden="1"/>
    <row r="4200" ht="11.25" hidden="1"/>
    <row r="4201" ht="11.25" hidden="1"/>
    <row r="4202" ht="11.25" hidden="1"/>
    <row r="4203" ht="11.25" hidden="1"/>
    <row r="4204" ht="11.25" hidden="1"/>
    <row r="4205" ht="11.25" hidden="1"/>
    <row r="4206" ht="11.25" hidden="1"/>
    <row r="4207" ht="11.25" hidden="1"/>
    <row r="4208" ht="11.25" hidden="1"/>
    <row r="4209" ht="11.25" hidden="1"/>
    <row r="4210" ht="11.25" hidden="1"/>
    <row r="4211" ht="11.25" hidden="1"/>
    <row r="4212" ht="11.25" hidden="1"/>
    <row r="4213" ht="11.25" hidden="1"/>
    <row r="4214" ht="11.25" hidden="1"/>
    <row r="4215" ht="11.25" hidden="1"/>
    <row r="4216" ht="11.25" hidden="1"/>
    <row r="4217" ht="11.25" hidden="1"/>
    <row r="4218" ht="11.25" hidden="1"/>
    <row r="4219" ht="11.25" hidden="1"/>
    <row r="4220" ht="11.25" hidden="1"/>
    <row r="4221" ht="11.25" hidden="1"/>
    <row r="4222" ht="11.25" hidden="1"/>
    <row r="4223" ht="11.25" hidden="1"/>
    <row r="4224" ht="11.25" hidden="1"/>
    <row r="4225" ht="11.25" hidden="1"/>
    <row r="4226" ht="11.25" hidden="1"/>
    <row r="4227" ht="11.25" hidden="1"/>
    <row r="4228" ht="11.25" hidden="1"/>
    <row r="4229" ht="11.25" hidden="1"/>
    <row r="4230" ht="11.25" hidden="1"/>
    <row r="4231" ht="11.25" hidden="1"/>
    <row r="4232" ht="11.25" hidden="1"/>
    <row r="4233" ht="11.25" hidden="1"/>
    <row r="4234" ht="11.25" hidden="1"/>
    <row r="4235" ht="11.25" hidden="1"/>
    <row r="4236" ht="11.25" hidden="1"/>
    <row r="4237" ht="11.25" hidden="1"/>
    <row r="4238" ht="11.25" hidden="1"/>
    <row r="4239" ht="11.25" hidden="1"/>
    <row r="4240" ht="11.25" hidden="1"/>
    <row r="4241" ht="11.25" hidden="1"/>
    <row r="4242" ht="11.25" hidden="1"/>
    <row r="4243" ht="11.25" hidden="1"/>
    <row r="4244" ht="11.25" hidden="1"/>
    <row r="4245" ht="11.25" hidden="1"/>
    <row r="4246" ht="11.25" hidden="1"/>
    <row r="4247" ht="11.25" hidden="1"/>
    <row r="4248" ht="11.25" hidden="1"/>
    <row r="4249" ht="11.25" hidden="1"/>
    <row r="4250" ht="11.25" hidden="1"/>
    <row r="4251" ht="11.25" hidden="1"/>
    <row r="4252" ht="11.25" hidden="1"/>
    <row r="4253" ht="11.25" hidden="1"/>
    <row r="4254" ht="11.25" hidden="1"/>
    <row r="4255" ht="11.25" hidden="1"/>
    <row r="4256" ht="11.25" hidden="1"/>
    <row r="4257" ht="11.25" hidden="1"/>
    <row r="4258" ht="11.25" hidden="1"/>
    <row r="4259" ht="11.25" hidden="1"/>
    <row r="4260" ht="11.25" hidden="1"/>
    <row r="4261" ht="11.25" hidden="1"/>
    <row r="4262" ht="11.25" hidden="1"/>
    <row r="4263" ht="11.25" hidden="1"/>
    <row r="4264" ht="11.25" hidden="1"/>
    <row r="4265" ht="11.25" hidden="1"/>
    <row r="4266" ht="11.25" hidden="1"/>
    <row r="4267" ht="11.25" hidden="1"/>
    <row r="4268" ht="11.25" hidden="1"/>
    <row r="4269" ht="11.25" hidden="1"/>
    <row r="4270" ht="11.25" hidden="1"/>
    <row r="4271" ht="11.25" hidden="1"/>
    <row r="4272" ht="11.25" hidden="1"/>
    <row r="4273" ht="11.25" hidden="1"/>
    <row r="4274" ht="11.25" hidden="1"/>
    <row r="4275" ht="11.25" hidden="1"/>
    <row r="4276" ht="11.25" hidden="1"/>
    <row r="4277" ht="11.25" hidden="1"/>
    <row r="4278" ht="11.25" hidden="1"/>
    <row r="4279" ht="11.25" hidden="1"/>
    <row r="4280" ht="11.25" hidden="1"/>
    <row r="4281" ht="11.25" hidden="1"/>
    <row r="4282" ht="11.25" hidden="1"/>
    <row r="4283" ht="11.25" hidden="1"/>
    <row r="4284" ht="11.25" hidden="1"/>
    <row r="4285" ht="11.25" hidden="1"/>
    <row r="4286" ht="11.25" hidden="1"/>
    <row r="4287" ht="11.25" hidden="1"/>
    <row r="4288" ht="11.25" hidden="1"/>
    <row r="4289" ht="11.25" hidden="1"/>
    <row r="4290" ht="11.25" hidden="1"/>
    <row r="4291" ht="11.25" hidden="1"/>
    <row r="4292" ht="11.25" hidden="1"/>
    <row r="4293" ht="11.25" hidden="1"/>
    <row r="4294" ht="11.25" hidden="1"/>
    <row r="4295" ht="11.25" hidden="1"/>
    <row r="4296" ht="11.25" hidden="1"/>
    <row r="4297" ht="11.25" hidden="1"/>
    <row r="4298" ht="11.25" hidden="1"/>
    <row r="4299" ht="11.25" hidden="1"/>
    <row r="4300" ht="11.25" hidden="1"/>
    <row r="4301" ht="11.25" hidden="1"/>
    <row r="4302" ht="11.25" hidden="1"/>
    <row r="4303" ht="11.25" hidden="1"/>
    <row r="4304" ht="11.25" hidden="1"/>
    <row r="4305" ht="11.25" hidden="1"/>
    <row r="4306" ht="11.25" hidden="1"/>
    <row r="4307" ht="11.25" hidden="1"/>
    <row r="4308" ht="11.25" hidden="1"/>
    <row r="4309" ht="11.25" hidden="1"/>
    <row r="4310" ht="11.25" hidden="1"/>
    <row r="4311" ht="11.25" hidden="1"/>
    <row r="4312" ht="11.25" hidden="1"/>
    <row r="4313" ht="11.25" hidden="1"/>
    <row r="4314" ht="11.25" hidden="1"/>
    <row r="4315" ht="11.25" hidden="1"/>
    <row r="4316" ht="11.25" hidden="1"/>
    <row r="4317" ht="11.25" hidden="1"/>
    <row r="4318" ht="11.25" hidden="1"/>
    <row r="4319" ht="11.25" hidden="1"/>
    <row r="4320" ht="11.25" hidden="1"/>
    <row r="4321" ht="11.25" hidden="1"/>
    <row r="4322" ht="11.25" hidden="1"/>
    <row r="4323" ht="11.25" hidden="1"/>
    <row r="4324" ht="11.25" hidden="1"/>
    <row r="4325" ht="11.25" hidden="1"/>
    <row r="4326" ht="11.25" hidden="1"/>
    <row r="4327" ht="11.25" hidden="1"/>
    <row r="4328" ht="11.25" hidden="1"/>
    <row r="4329" ht="11.25" hidden="1"/>
    <row r="4330" ht="11.25" hidden="1"/>
    <row r="4331" ht="11.25" hidden="1"/>
    <row r="4332" ht="11.25" hidden="1"/>
    <row r="4333" ht="11.25" hidden="1"/>
    <row r="4334" ht="11.25" hidden="1"/>
    <row r="4335" ht="11.25" hidden="1"/>
    <row r="4336" ht="11.25" hidden="1"/>
    <row r="4337" ht="11.25" hidden="1"/>
    <row r="4338" ht="11.25" hidden="1"/>
    <row r="4339" ht="11.25" hidden="1"/>
    <row r="4340" ht="11.25" hidden="1"/>
    <row r="4341" ht="11.25" hidden="1"/>
    <row r="4342" ht="11.25" hidden="1"/>
    <row r="4343" ht="11.25" hidden="1"/>
    <row r="4344" ht="11.25" hidden="1"/>
    <row r="4345" ht="11.25" hidden="1"/>
    <row r="4346" ht="11.25" hidden="1"/>
    <row r="4347" ht="11.25" hidden="1"/>
    <row r="4348" ht="11.25" hidden="1"/>
    <row r="4349" ht="11.25" hidden="1"/>
    <row r="4350" ht="11.25" hidden="1"/>
    <row r="4351" ht="11.25" hidden="1"/>
    <row r="4352" ht="11.25" hidden="1"/>
    <row r="4353" ht="11.25" hidden="1"/>
    <row r="4354" ht="11.25" hidden="1"/>
    <row r="4355" ht="11.25" hidden="1"/>
    <row r="4356" ht="11.25" hidden="1"/>
    <row r="4357" ht="11.25" hidden="1"/>
    <row r="4358" ht="11.25" hidden="1"/>
    <row r="4359" ht="11.25" hidden="1"/>
    <row r="4360" ht="11.25" hidden="1"/>
    <row r="4361" ht="11.25" hidden="1"/>
    <row r="4362" ht="11.25" hidden="1"/>
    <row r="4363" ht="11.25" hidden="1"/>
    <row r="4364" ht="11.25" hidden="1"/>
    <row r="4365" ht="11.25" hidden="1"/>
    <row r="4366" ht="11.25" hidden="1"/>
    <row r="4367" ht="11.25" hidden="1"/>
    <row r="4368" ht="11.25" hidden="1"/>
    <row r="4369" ht="11.25" hidden="1"/>
    <row r="4370" ht="11.25" hidden="1"/>
    <row r="4371" ht="11.25" hidden="1"/>
    <row r="4372" ht="11.25" hidden="1"/>
    <row r="4373" ht="11.25" hidden="1"/>
    <row r="4374" ht="11.25" hidden="1"/>
    <row r="4375" ht="11.25" hidden="1"/>
    <row r="4376" ht="11.25" hidden="1"/>
    <row r="4377" ht="11.25" hidden="1"/>
    <row r="4378" ht="11.25" hidden="1"/>
    <row r="4379" ht="11.25" hidden="1"/>
    <row r="4380" ht="11.25" hidden="1"/>
    <row r="4381" ht="11.25" hidden="1"/>
    <row r="4382" ht="11.25" hidden="1"/>
    <row r="4383" ht="11.25" hidden="1"/>
    <row r="4384" ht="11.25" hidden="1"/>
    <row r="4385" ht="11.25" hidden="1"/>
    <row r="4386" ht="11.25" hidden="1"/>
    <row r="4387" ht="11.25" hidden="1"/>
    <row r="4388" ht="11.25" hidden="1"/>
    <row r="4389" ht="11.25" hidden="1"/>
    <row r="4390" ht="11.25" hidden="1"/>
    <row r="4391" ht="11.25" hidden="1"/>
    <row r="4392" ht="11.25" hidden="1"/>
    <row r="4393" ht="11.25" hidden="1"/>
    <row r="4394" ht="11.25" hidden="1"/>
    <row r="4395" ht="11.25" hidden="1"/>
    <row r="4396" ht="11.25" hidden="1"/>
    <row r="4397" ht="11.25" hidden="1"/>
    <row r="4398" ht="11.25" hidden="1"/>
    <row r="4399" ht="11.25" hidden="1"/>
    <row r="4400" ht="11.25" hidden="1"/>
    <row r="4401" ht="11.25" hidden="1"/>
    <row r="4402" ht="11.25" hidden="1"/>
    <row r="4403" ht="11.25" hidden="1"/>
    <row r="4404" ht="11.25" hidden="1"/>
    <row r="4405" ht="11.25" hidden="1"/>
    <row r="4406" ht="11.25" hidden="1"/>
    <row r="4407" ht="11.25" hidden="1"/>
    <row r="4408" ht="11.25" hidden="1"/>
    <row r="4409" ht="11.25" hidden="1"/>
    <row r="4410" ht="11.25" hidden="1"/>
    <row r="4411" ht="11.25" hidden="1"/>
    <row r="4412" ht="11.25" hidden="1"/>
    <row r="4413" ht="11.25" hidden="1"/>
    <row r="4414" ht="11.25" hidden="1"/>
    <row r="4415" ht="11.25" hidden="1"/>
    <row r="4416" ht="11.25" hidden="1"/>
    <row r="4417" ht="11.25" hidden="1"/>
    <row r="4418" ht="11.25" hidden="1"/>
    <row r="4419" ht="11.25" hidden="1"/>
    <row r="4420" ht="11.25" hidden="1"/>
    <row r="4421" ht="11.25" hidden="1"/>
    <row r="4422" ht="11.25" hidden="1"/>
    <row r="4423" ht="11.25" hidden="1"/>
    <row r="4424" ht="11.25" hidden="1"/>
    <row r="4425" ht="11.25" hidden="1"/>
    <row r="4426" ht="11.25" hidden="1"/>
    <row r="4427" ht="11.25" hidden="1"/>
    <row r="4428" ht="11.25" hidden="1"/>
    <row r="4429" ht="11.25" hidden="1"/>
    <row r="4430" ht="11.25" hidden="1"/>
    <row r="4431" ht="11.25" hidden="1"/>
    <row r="4432" ht="11.25" hidden="1"/>
    <row r="4433" ht="11.25" hidden="1"/>
    <row r="4434" ht="11.25" hidden="1"/>
    <row r="4435" ht="11.25" hidden="1"/>
    <row r="4436" ht="11.25" hidden="1"/>
    <row r="4437" ht="11.25" hidden="1"/>
    <row r="4438" ht="11.25" hidden="1"/>
    <row r="4439" ht="11.25" hidden="1"/>
    <row r="4440" ht="11.25" hidden="1"/>
    <row r="4441" ht="11.25" hidden="1"/>
    <row r="4442" ht="11.25" hidden="1"/>
    <row r="4443" ht="11.25" hidden="1"/>
    <row r="4444" ht="11.25" hidden="1"/>
    <row r="4445" ht="11.25" hidden="1"/>
    <row r="4446" ht="11.25" hidden="1"/>
    <row r="4447" ht="11.25" hidden="1"/>
    <row r="4448" ht="11.25" hidden="1"/>
    <row r="4449" ht="11.25" hidden="1"/>
    <row r="4450" ht="11.25" hidden="1"/>
    <row r="4451" ht="11.25" hidden="1"/>
    <row r="4452" ht="11.25" hidden="1"/>
    <row r="4453" ht="11.25" hidden="1"/>
    <row r="4454" ht="11.25" hidden="1"/>
    <row r="4455" ht="11.25" hidden="1"/>
    <row r="4456" ht="11.25" hidden="1"/>
    <row r="4457" ht="11.25" hidden="1"/>
    <row r="4458" ht="11.25" hidden="1"/>
    <row r="4459" ht="11.25" hidden="1"/>
    <row r="4460" ht="11.25" hidden="1"/>
    <row r="4461" ht="11.25" hidden="1"/>
    <row r="4462" ht="11.25" hidden="1"/>
    <row r="4463" ht="11.25" hidden="1"/>
    <row r="4464" ht="11.25" hidden="1"/>
    <row r="4465" ht="11.25" hidden="1"/>
    <row r="4466" ht="11.25" hidden="1"/>
    <row r="4467" ht="11.25" hidden="1"/>
    <row r="4468" ht="11.25" hidden="1"/>
    <row r="4469" ht="11.25" hidden="1"/>
    <row r="4470" ht="11.25" hidden="1"/>
    <row r="4471" ht="11.25" hidden="1"/>
    <row r="4472" ht="11.25" hidden="1"/>
    <row r="4473" ht="11.25" hidden="1"/>
    <row r="4474" ht="11.25" hidden="1"/>
    <row r="4475" ht="11.25" hidden="1"/>
    <row r="4476" ht="11.25" hidden="1"/>
    <row r="4477" ht="11.25" hidden="1"/>
    <row r="4478" ht="11.25" hidden="1"/>
    <row r="4479" ht="11.25" hidden="1"/>
    <row r="4480" ht="11.25" hidden="1"/>
    <row r="4481" ht="11.25" hidden="1"/>
    <row r="4482" ht="11.25" hidden="1"/>
    <row r="4483" ht="11.25" hidden="1"/>
    <row r="4484" ht="11.25" hidden="1"/>
    <row r="4485" ht="11.25" hidden="1"/>
    <row r="4486" ht="11.25" hidden="1"/>
    <row r="4487" ht="11.25" hidden="1"/>
    <row r="4488" ht="11.25" hidden="1"/>
    <row r="4489" ht="11.25" hidden="1"/>
    <row r="4490" ht="11.25" hidden="1"/>
    <row r="4491" ht="11.25" hidden="1"/>
    <row r="4492" ht="11.25" hidden="1"/>
    <row r="4493" ht="11.25" hidden="1"/>
    <row r="4494" ht="11.25" hidden="1"/>
    <row r="4495" ht="11.25" hidden="1"/>
    <row r="4496" ht="11.25" hidden="1"/>
    <row r="4497" ht="11.25" hidden="1"/>
    <row r="4498" ht="11.25" hidden="1"/>
    <row r="4499" ht="11.25" hidden="1"/>
    <row r="4500" ht="11.25" hidden="1"/>
    <row r="4501" ht="11.25" hidden="1"/>
    <row r="4502" ht="11.25" hidden="1"/>
    <row r="4503" ht="11.25" hidden="1"/>
    <row r="4504" ht="11.25" hidden="1"/>
    <row r="4505" ht="11.25" hidden="1"/>
    <row r="4506" ht="11.25" hidden="1"/>
    <row r="4507" ht="11.25" hidden="1"/>
    <row r="4508" ht="11.25" hidden="1"/>
    <row r="4509" ht="11.25" hidden="1"/>
    <row r="4510" ht="11.25" hidden="1"/>
    <row r="4511" ht="11.25" hidden="1"/>
    <row r="4512" ht="11.25" hidden="1"/>
    <row r="4513" ht="11.25" hidden="1"/>
    <row r="4514" ht="11.25" hidden="1"/>
    <row r="4515" ht="11.25" hidden="1"/>
    <row r="4516" ht="11.25" hidden="1"/>
    <row r="4517" ht="11.25" hidden="1"/>
    <row r="4518" ht="11.25" hidden="1"/>
    <row r="4519" ht="11.25" hidden="1"/>
    <row r="4520" ht="11.25" hidden="1"/>
    <row r="4521" ht="11.25" hidden="1"/>
    <row r="4522" ht="11.25" hidden="1"/>
    <row r="4523" ht="11.25" hidden="1"/>
    <row r="4524" ht="11.25" hidden="1"/>
    <row r="4525" ht="11.25" hidden="1"/>
    <row r="4526" ht="11.25" hidden="1"/>
    <row r="4527" ht="11.25" hidden="1"/>
    <row r="4528" ht="11.25" hidden="1"/>
    <row r="4529" ht="11.25" hidden="1"/>
    <row r="4530" ht="11.25" hidden="1"/>
    <row r="4531" ht="11.25" hidden="1"/>
    <row r="4532" ht="11.25" hidden="1"/>
    <row r="4533" ht="11.25" hidden="1"/>
    <row r="4534" ht="11.25" hidden="1"/>
    <row r="4535" ht="11.25" hidden="1"/>
    <row r="4536" ht="11.25" hidden="1"/>
    <row r="4537" ht="11.25" hidden="1"/>
    <row r="4538" ht="11.25" hidden="1"/>
    <row r="4539" ht="11.25" hidden="1"/>
    <row r="4540" ht="11.25" hidden="1"/>
    <row r="4541" ht="11.25" hidden="1"/>
    <row r="4542" ht="11.25" hidden="1"/>
    <row r="4543" ht="11.25" hidden="1"/>
    <row r="4544" ht="11.25" hidden="1"/>
    <row r="4545" ht="11.25" hidden="1"/>
    <row r="4546" ht="11.25" hidden="1"/>
    <row r="4547" ht="11.25" hidden="1"/>
    <row r="4548" ht="11.25" hidden="1"/>
    <row r="4549" ht="11.25" hidden="1"/>
    <row r="4550" ht="11.25" hidden="1"/>
    <row r="4551" ht="11.25" hidden="1"/>
    <row r="4552" ht="11.25" hidden="1"/>
    <row r="4553" ht="11.25" hidden="1"/>
    <row r="4554" ht="11.25" hidden="1"/>
    <row r="4555" ht="11.25" hidden="1"/>
    <row r="4556" ht="11.25" hidden="1"/>
    <row r="4557" ht="11.25" hidden="1"/>
    <row r="4558" ht="11.25" hidden="1"/>
    <row r="4559" ht="11.25" hidden="1"/>
    <row r="4560" ht="11.25" hidden="1"/>
    <row r="4561" ht="11.25" hidden="1"/>
    <row r="4562" ht="11.25" hidden="1"/>
    <row r="4563" ht="11.25" hidden="1"/>
    <row r="4564" ht="11.25" hidden="1"/>
    <row r="4565" ht="11.25" hidden="1"/>
    <row r="4566" ht="11.25" hidden="1"/>
    <row r="4567" ht="11.25" hidden="1"/>
    <row r="4568" ht="11.25" hidden="1"/>
    <row r="4569" ht="11.25" hidden="1"/>
    <row r="4570" ht="11.25" hidden="1"/>
    <row r="4571" ht="11.25" hidden="1"/>
    <row r="4572" ht="11.25" hidden="1"/>
    <row r="4573" ht="11.25" hidden="1"/>
    <row r="4574" ht="11.25" hidden="1"/>
    <row r="4575" ht="11.25" hidden="1"/>
    <row r="4576" ht="11.25" hidden="1"/>
    <row r="4577" ht="11.25" hidden="1"/>
    <row r="4578" ht="11.25" hidden="1"/>
    <row r="4579" ht="11.25" hidden="1"/>
    <row r="4580" ht="11.25" hidden="1"/>
    <row r="4581" ht="11.25" hidden="1"/>
    <row r="4582" ht="11.25" hidden="1"/>
    <row r="4583" ht="11.25" hidden="1"/>
    <row r="4584" ht="11.25" hidden="1"/>
    <row r="4585" ht="11.25" hidden="1"/>
    <row r="4586" ht="11.25" hidden="1"/>
    <row r="4587" ht="11.25" hidden="1"/>
    <row r="4588" ht="11.25" hidden="1"/>
    <row r="4589" ht="11.25" hidden="1"/>
    <row r="4590" ht="11.25" hidden="1"/>
    <row r="4591" ht="11.25" hidden="1"/>
    <row r="4592" ht="11.25" hidden="1"/>
    <row r="4593" ht="11.25" hidden="1"/>
    <row r="4594" ht="11.25" hidden="1"/>
    <row r="4595" ht="11.25" hidden="1"/>
    <row r="4596" ht="11.25" hidden="1"/>
    <row r="4597" ht="11.25" hidden="1"/>
    <row r="4598" ht="11.25" hidden="1"/>
    <row r="4599" ht="11.25" hidden="1"/>
    <row r="4600" ht="11.25" hidden="1"/>
    <row r="4601" ht="11.25" hidden="1"/>
    <row r="4602" ht="11.25" hidden="1"/>
    <row r="4603" ht="11.25" hidden="1"/>
    <row r="4604" ht="11.25" hidden="1"/>
    <row r="4605" ht="11.25" hidden="1"/>
    <row r="4606" ht="11.25" hidden="1"/>
    <row r="4607" ht="11.25" hidden="1"/>
    <row r="4608" ht="11.25" hidden="1"/>
    <row r="4609" ht="11.25" hidden="1"/>
    <row r="4610" ht="11.25" hidden="1"/>
    <row r="4611" ht="11.25" hidden="1"/>
    <row r="4612" ht="11.25" hidden="1"/>
    <row r="4613" ht="11.25" hidden="1"/>
    <row r="4614" ht="11.25" hidden="1"/>
    <row r="4615" ht="11.25" hidden="1"/>
    <row r="4616" ht="11.25" hidden="1"/>
    <row r="4617" ht="11.25" hidden="1"/>
    <row r="4618" ht="11.25" hidden="1"/>
    <row r="4619" ht="11.25" hidden="1"/>
    <row r="4620" ht="11.25" hidden="1"/>
    <row r="4621" ht="11.25" hidden="1"/>
    <row r="4622" ht="11.25" hidden="1"/>
    <row r="4623" ht="11.25" hidden="1"/>
    <row r="4624" ht="11.25" hidden="1"/>
    <row r="4625" ht="11.25" hidden="1"/>
    <row r="4626" ht="11.25" hidden="1"/>
    <row r="4627" ht="11.25" hidden="1"/>
    <row r="4628" ht="11.25" hidden="1"/>
    <row r="4629" ht="11.25" hidden="1"/>
    <row r="4630" ht="11.25" hidden="1"/>
    <row r="4631" ht="11.25" hidden="1"/>
    <row r="4632" ht="11.25" hidden="1"/>
    <row r="4633" ht="11.25" hidden="1"/>
    <row r="4634" ht="11.25" hidden="1"/>
    <row r="4635" ht="11.25" hidden="1"/>
    <row r="4636" ht="11.25" hidden="1"/>
    <row r="4637" ht="11.25" hidden="1"/>
    <row r="4638" ht="11.25" hidden="1"/>
    <row r="4639" ht="11.25" hidden="1"/>
    <row r="4640" ht="11.25" hidden="1"/>
    <row r="4641" ht="11.25" hidden="1"/>
    <row r="4642" ht="11.25" hidden="1"/>
    <row r="4643" ht="11.25" hidden="1"/>
    <row r="4644" ht="11.25" hidden="1"/>
    <row r="4645" ht="11.25" hidden="1"/>
    <row r="4646" ht="11.25" hidden="1"/>
    <row r="4647" ht="11.25" hidden="1"/>
    <row r="4648" ht="11.25" hidden="1"/>
    <row r="4649" ht="11.25" hidden="1"/>
    <row r="4650" ht="11.25" hidden="1"/>
    <row r="4651" ht="11.25" hidden="1"/>
    <row r="4652" ht="11.25" hidden="1"/>
    <row r="4653" ht="11.25" hidden="1"/>
    <row r="4654" ht="11.25" hidden="1"/>
    <row r="4655" ht="11.25" hidden="1"/>
    <row r="4656" ht="11.25" hidden="1"/>
    <row r="4657" ht="11.25" hidden="1"/>
    <row r="4658" ht="11.25" hidden="1"/>
    <row r="4659" ht="11.25" hidden="1"/>
    <row r="4660" ht="11.25" hidden="1"/>
    <row r="4661" ht="11.25" hidden="1"/>
    <row r="4662" ht="11.25" hidden="1"/>
    <row r="4663" ht="11.25" hidden="1"/>
    <row r="4664" ht="11.25" hidden="1"/>
    <row r="4665" ht="11.25" hidden="1"/>
    <row r="4666" ht="11.25" hidden="1"/>
    <row r="4667" ht="11.25" hidden="1"/>
    <row r="4668" ht="11.25" hidden="1"/>
    <row r="4669" ht="11.25" hidden="1"/>
    <row r="4670" ht="11.25" hidden="1"/>
    <row r="4671" ht="11.25" hidden="1"/>
    <row r="4672" ht="11.25" hidden="1"/>
    <row r="4673" ht="11.25" hidden="1"/>
    <row r="4674" ht="11.25" hidden="1"/>
    <row r="4675" ht="11.25" hidden="1"/>
    <row r="4676" ht="11.25" hidden="1"/>
    <row r="4677" ht="11.25" hidden="1"/>
    <row r="4678" ht="11.25" hidden="1"/>
    <row r="4679" ht="11.25" hidden="1"/>
    <row r="4680" ht="11.25" hidden="1"/>
    <row r="4681" ht="11.25" hidden="1"/>
    <row r="4682" ht="11.25" hidden="1"/>
    <row r="4683" ht="11.25" hidden="1"/>
    <row r="4684" ht="11.25" hidden="1"/>
    <row r="4685" ht="11.25" hidden="1"/>
    <row r="4686" ht="11.25" hidden="1"/>
    <row r="4687" ht="11.25" hidden="1"/>
    <row r="4688" ht="11.25" hidden="1"/>
    <row r="4689" ht="11.25" hidden="1"/>
    <row r="4690" ht="11.25" hidden="1"/>
    <row r="4691" ht="11.25" hidden="1"/>
    <row r="4692" ht="11.25" hidden="1"/>
    <row r="4693" ht="11.25" hidden="1"/>
    <row r="4694" ht="11.25" hidden="1"/>
    <row r="4695" ht="11.25" hidden="1"/>
    <row r="4696" ht="11.25" hidden="1"/>
    <row r="4697" ht="11.25" hidden="1"/>
    <row r="4698" ht="11.25" hidden="1"/>
    <row r="4699" ht="11.25" hidden="1"/>
    <row r="4700" ht="11.25" hidden="1"/>
    <row r="4701" ht="11.25" hidden="1"/>
    <row r="4702" ht="11.25" hidden="1"/>
    <row r="4703" ht="11.25" hidden="1"/>
    <row r="4704" ht="11.25" hidden="1"/>
    <row r="4705" ht="11.25" hidden="1"/>
    <row r="4706" ht="11.25" hidden="1"/>
    <row r="4707" ht="11.25" hidden="1"/>
    <row r="4708" ht="11.25" hidden="1"/>
    <row r="4709" ht="11.25" hidden="1"/>
    <row r="4710" ht="11.25" hidden="1"/>
    <row r="4711" ht="11.25" hidden="1"/>
    <row r="4712" ht="11.25" hidden="1"/>
    <row r="4713" ht="11.25" hidden="1"/>
    <row r="4714" ht="11.25" hidden="1"/>
    <row r="4715" ht="11.25" hidden="1"/>
    <row r="4716" ht="11.25" hidden="1"/>
    <row r="4717" ht="11.25" hidden="1"/>
    <row r="4718" ht="11.25" hidden="1"/>
    <row r="4719" ht="11.25" hidden="1"/>
    <row r="4720" ht="11.25" hidden="1"/>
    <row r="4721" ht="11.25" hidden="1"/>
    <row r="4722" ht="11.25" hidden="1"/>
    <row r="4723" ht="11.25" hidden="1"/>
    <row r="4724" ht="11.25" hidden="1"/>
    <row r="4725" ht="11.25" hidden="1"/>
    <row r="4726" ht="11.25" hidden="1"/>
    <row r="4727" ht="11.25" hidden="1"/>
    <row r="4728" ht="11.25" hidden="1"/>
    <row r="4729" ht="11.25" hidden="1"/>
    <row r="4730" ht="11.25" hidden="1"/>
    <row r="4731" ht="11.25" hidden="1"/>
    <row r="4732" ht="11.25" hidden="1"/>
    <row r="4733" ht="11.25" hidden="1"/>
    <row r="4734" ht="11.25" hidden="1"/>
    <row r="4735" ht="11.25" hidden="1"/>
    <row r="4736" ht="11.25" hidden="1"/>
    <row r="4737" ht="11.25" hidden="1"/>
    <row r="4738" ht="11.25" hidden="1"/>
    <row r="4739" ht="11.25" hidden="1"/>
    <row r="4740" ht="11.25" hidden="1"/>
    <row r="4741" ht="11.25" hidden="1"/>
    <row r="4742" ht="11.25" hidden="1"/>
    <row r="4743" ht="11.25" hidden="1"/>
    <row r="4744" ht="11.25" hidden="1"/>
    <row r="4745" ht="11.25" hidden="1"/>
    <row r="4746" ht="11.25" hidden="1"/>
    <row r="4747" ht="11.25" hidden="1"/>
    <row r="4748" ht="11.25" hidden="1"/>
    <row r="4749" ht="11.25" hidden="1"/>
    <row r="4750" ht="11.25" hidden="1"/>
    <row r="4751" ht="11.25" hidden="1"/>
    <row r="4752" ht="11.25" hidden="1"/>
    <row r="4753" ht="11.25" hidden="1"/>
    <row r="4754" ht="11.25" hidden="1"/>
    <row r="4755" ht="11.25" hidden="1"/>
    <row r="4756" ht="11.25" hidden="1"/>
    <row r="4757" ht="11.25" hidden="1"/>
    <row r="4758" ht="11.25" hidden="1"/>
    <row r="4759" ht="11.25" hidden="1"/>
    <row r="4760" ht="11.25" hidden="1"/>
    <row r="4761" ht="11.25" hidden="1"/>
    <row r="4762" ht="11.25" hidden="1"/>
    <row r="4763" ht="11.25" hidden="1"/>
    <row r="4764" ht="11.25" hidden="1"/>
    <row r="4765" ht="11.25" hidden="1"/>
    <row r="4766" ht="11.25" hidden="1"/>
    <row r="4767" ht="11.25" hidden="1"/>
    <row r="4768" ht="11.25" hidden="1"/>
    <row r="4769" ht="11.25" hidden="1"/>
    <row r="4770" ht="11.25" hidden="1"/>
    <row r="4771" ht="11.25" hidden="1"/>
    <row r="4772" ht="11.25" hidden="1"/>
    <row r="4773" ht="11.25" hidden="1"/>
    <row r="4774" ht="11.25" hidden="1"/>
    <row r="4775" ht="11.25" hidden="1"/>
    <row r="4776" ht="11.25" hidden="1"/>
    <row r="4777" ht="11.25" hidden="1"/>
    <row r="4778" ht="11.25" hidden="1"/>
    <row r="4779" ht="11.25" hidden="1"/>
    <row r="4780" ht="11.25" hidden="1"/>
    <row r="4781" ht="11.25" hidden="1"/>
    <row r="4782" ht="11.25" hidden="1"/>
    <row r="4783" ht="11.25" hidden="1"/>
    <row r="4784" ht="11.25" hidden="1"/>
    <row r="4785" ht="11.25" hidden="1"/>
    <row r="4786" ht="11.25" hidden="1"/>
    <row r="4787" ht="11.25" hidden="1"/>
    <row r="4788" ht="11.25" hidden="1"/>
    <row r="4789" ht="11.25" hidden="1"/>
    <row r="4790" ht="11.25" hidden="1"/>
    <row r="4791" ht="11.25" hidden="1"/>
    <row r="4792" ht="11.25" hidden="1"/>
    <row r="4793" ht="11.25" hidden="1"/>
    <row r="4794" ht="11.25" hidden="1"/>
    <row r="4795" ht="11.25" hidden="1"/>
    <row r="4796" ht="11.25" hidden="1"/>
    <row r="4797" ht="11.25" hidden="1"/>
    <row r="4798" ht="11.25" hidden="1"/>
    <row r="4799" ht="11.25" hidden="1"/>
    <row r="4800" ht="11.25" hidden="1"/>
    <row r="4801" ht="11.25" hidden="1"/>
    <row r="4802" ht="11.25" hidden="1"/>
    <row r="4803" ht="11.25" hidden="1"/>
    <row r="4804" ht="11.25" hidden="1"/>
    <row r="4805" ht="11.25" hidden="1"/>
    <row r="4806" ht="11.25" hidden="1"/>
    <row r="4807" ht="11.25" hidden="1"/>
    <row r="4808" ht="11.25" hidden="1"/>
    <row r="4809" ht="11.25" hidden="1"/>
    <row r="4810" ht="11.25" hidden="1"/>
    <row r="4811" ht="11.25" hidden="1"/>
    <row r="4812" ht="11.25" hidden="1"/>
    <row r="4813" ht="11.25" hidden="1"/>
    <row r="4814" ht="11.25" hidden="1"/>
    <row r="4815" ht="11.25" hidden="1"/>
    <row r="4816" ht="11.25" hidden="1"/>
    <row r="4817" ht="11.25" hidden="1"/>
    <row r="4818" ht="11.25" hidden="1"/>
    <row r="4819" ht="11.25" hidden="1"/>
    <row r="4820" ht="11.25" hidden="1"/>
    <row r="4821" ht="11.25" hidden="1"/>
    <row r="4822" ht="11.25" hidden="1"/>
    <row r="4823" ht="11.25" hidden="1"/>
    <row r="4824" ht="11.25" hidden="1"/>
    <row r="4825" ht="11.25" hidden="1"/>
    <row r="4826" ht="11.25" hidden="1"/>
    <row r="4827" ht="11.25" hidden="1"/>
    <row r="4828" ht="11.25" hidden="1"/>
    <row r="4829" ht="11.25" hidden="1"/>
    <row r="4830" ht="11.25" hidden="1"/>
    <row r="4831" ht="11.25" hidden="1"/>
    <row r="4832" ht="11.25" hidden="1"/>
    <row r="4833" ht="11.25" hidden="1"/>
    <row r="4834" ht="11.25" hidden="1"/>
    <row r="4835" ht="11.25" hidden="1"/>
    <row r="4836" ht="11.25" hidden="1"/>
    <row r="4837" ht="11.25" hidden="1"/>
    <row r="4838" ht="11.25" hidden="1"/>
    <row r="4839" ht="11.25" hidden="1"/>
    <row r="4840" ht="11.25" hidden="1"/>
    <row r="4841" ht="11.25" hidden="1"/>
    <row r="4842" ht="11.25" hidden="1"/>
    <row r="4843" ht="11.25" hidden="1"/>
    <row r="4844" ht="11.25" hidden="1"/>
    <row r="4845" ht="11.25" hidden="1"/>
    <row r="4846" ht="11.25" hidden="1"/>
    <row r="4847" ht="11.25" hidden="1"/>
    <row r="4848" ht="11.25" hidden="1"/>
    <row r="4849" ht="11.25" hidden="1"/>
    <row r="4850" ht="11.25" hidden="1"/>
    <row r="4851" ht="11.25" hidden="1"/>
    <row r="4852" ht="11.25" hidden="1"/>
    <row r="4853" ht="11.25" hidden="1"/>
    <row r="4854" ht="11.25" hidden="1"/>
    <row r="4855" ht="11.25" hidden="1"/>
    <row r="4856" ht="11.25" hidden="1"/>
    <row r="4857" ht="11.25" hidden="1"/>
    <row r="4858" ht="11.25" hidden="1"/>
    <row r="4859" ht="11.25" hidden="1"/>
    <row r="4860" ht="11.25" hidden="1"/>
    <row r="4861" ht="11.25" hidden="1"/>
    <row r="4862" ht="11.25" hidden="1"/>
    <row r="4863" ht="11.25" hidden="1"/>
    <row r="4864" ht="11.25" hidden="1"/>
    <row r="4865" ht="11.25" hidden="1"/>
    <row r="4866" ht="11.25" hidden="1"/>
    <row r="4867" ht="11.25" hidden="1"/>
    <row r="4868" ht="11.25" hidden="1"/>
    <row r="4869" ht="11.25" hidden="1"/>
    <row r="4870" ht="11.25" hidden="1"/>
    <row r="4871" ht="11.25" hidden="1"/>
    <row r="4872" ht="11.25" hidden="1"/>
    <row r="4873" ht="11.25" hidden="1"/>
    <row r="4874" ht="11.25" hidden="1"/>
    <row r="4875" ht="11.25" hidden="1"/>
    <row r="4876" ht="11.25" hidden="1"/>
    <row r="4877" ht="11.25" hidden="1"/>
    <row r="4878" ht="11.25" hidden="1"/>
    <row r="4879" ht="11.25" hidden="1"/>
    <row r="4880" ht="11.25" hidden="1"/>
    <row r="4881" ht="11.25" hidden="1"/>
    <row r="4882" ht="11.25" hidden="1"/>
    <row r="4883" ht="11.25" hidden="1"/>
    <row r="4884" ht="11.25" hidden="1"/>
    <row r="4885" ht="11.25" hidden="1"/>
    <row r="4886" ht="11.25" hidden="1"/>
    <row r="4887" ht="11.25" hidden="1"/>
    <row r="4888" ht="11.25" hidden="1"/>
    <row r="4889" ht="11.25" hidden="1"/>
    <row r="4890" ht="11.25" hidden="1"/>
    <row r="4891" ht="11.25" hidden="1"/>
    <row r="4892" ht="11.25" hidden="1"/>
    <row r="4893" ht="11.25" hidden="1"/>
    <row r="4894" ht="11.25" hidden="1"/>
    <row r="4895" ht="11.25" hidden="1"/>
    <row r="4896" ht="11.25" hidden="1"/>
    <row r="4897" ht="11.25" hidden="1"/>
    <row r="4898" ht="11.25" hidden="1"/>
    <row r="4899" ht="11.25" hidden="1"/>
    <row r="4900" ht="11.25" hidden="1"/>
    <row r="4901" ht="11.25" hidden="1"/>
    <row r="4902" ht="11.25" hidden="1"/>
    <row r="4903" ht="11.25" hidden="1"/>
    <row r="4904" ht="11.25" hidden="1"/>
    <row r="4905" ht="11.25" hidden="1"/>
    <row r="4906" ht="11.25" hidden="1"/>
    <row r="4907" ht="11.25" hidden="1"/>
    <row r="4908" ht="11.25" hidden="1"/>
    <row r="4909" ht="11.25" hidden="1"/>
    <row r="4910" ht="11.25" hidden="1"/>
    <row r="4911" ht="11.25" hidden="1"/>
    <row r="4912" ht="11.25" hidden="1"/>
    <row r="4913" ht="11.25" hidden="1"/>
    <row r="4914" ht="11.25" hidden="1"/>
    <row r="4915" ht="11.25" hidden="1"/>
    <row r="4916" ht="11.25" hidden="1"/>
    <row r="4917" ht="11.25" hidden="1"/>
    <row r="4918" ht="11.25" hidden="1"/>
    <row r="4919" ht="11.25" hidden="1"/>
    <row r="4920" ht="11.25" hidden="1"/>
    <row r="4921" ht="11.25" hidden="1"/>
    <row r="4922" ht="11.25" hidden="1"/>
    <row r="4923" ht="11.25" hidden="1"/>
    <row r="4924" ht="11.25" hidden="1"/>
    <row r="4925" ht="11.25" hidden="1"/>
    <row r="4926" ht="11.25" hidden="1"/>
    <row r="4927" ht="11.25" hidden="1"/>
    <row r="4928" ht="11.25" hidden="1"/>
    <row r="4929" ht="11.25" hidden="1"/>
    <row r="4930" ht="11.25" hidden="1"/>
    <row r="4931" ht="11.25" hidden="1"/>
    <row r="4932" ht="11.25" hidden="1"/>
    <row r="4933" ht="11.25" hidden="1"/>
    <row r="4934" ht="11.25" hidden="1"/>
    <row r="4935" ht="11.25" hidden="1"/>
    <row r="4936" ht="11.25" hidden="1"/>
    <row r="4937" ht="11.25" hidden="1"/>
    <row r="4938" ht="11.25" hidden="1"/>
    <row r="4939" ht="11.25" hidden="1"/>
    <row r="4940" ht="11.25" hidden="1"/>
    <row r="4941" ht="11.25" hidden="1"/>
    <row r="4942" ht="11.25" hidden="1"/>
    <row r="4943" ht="11.25" hidden="1"/>
    <row r="4944" ht="11.25" hidden="1"/>
    <row r="4945" ht="11.25" hidden="1"/>
    <row r="4946" ht="11.25" hidden="1"/>
    <row r="4947" ht="11.25" hidden="1"/>
    <row r="4948" ht="11.25" hidden="1"/>
    <row r="4949" ht="11.25" hidden="1"/>
    <row r="4950" ht="11.25" hidden="1"/>
    <row r="4951" ht="11.25" hidden="1"/>
    <row r="4952" ht="11.25" hidden="1"/>
    <row r="4953" ht="11.25" hidden="1"/>
    <row r="4954" ht="11.25" hidden="1"/>
    <row r="4955" ht="11.25" hidden="1"/>
    <row r="4956" ht="11.25" hidden="1"/>
    <row r="4957" ht="11.25" hidden="1"/>
    <row r="4958" ht="11.25" hidden="1"/>
    <row r="4959" ht="11.25" hidden="1"/>
    <row r="4960" ht="11.25" hidden="1"/>
    <row r="4961" ht="11.25" hidden="1"/>
    <row r="4962" ht="11.25" hidden="1"/>
    <row r="4963" ht="11.25" hidden="1"/>
    <row r="4964" ht="11.25" hidden="1"/>
    <row r="4965" ht="11.25" hidden="1"/>
    <row r="4966" ht="11.25" hidden="1"/>
    <row r="4967" ht="11.25" hidden="1"/>
    <row r="4968" ht="11.25" hidden="1"/>
    <row r="4969" ht="11.25" hidden="1"/>
    <row r="4970" ht="11.25" hidden="1"/>
    <row r="4971" ht="11.25" hidden="1"/>
    <row r="4972" ht="11.25" hidden="1"/>
    <row r="4973" ht="11.25" hidden="1"/>
    <row r="4974" ht="11.25" hidden="1"/>
    <row r="4975" ht="11.25" hidden="1"/>
    <row r="4976" ht="11.25" hidden="1"/>
    <row r="4977" ht="11.25" hidden="1"/>
    <row r="4978" ht="11.25" hidden="1"/>
    <row r="4979" ht="11.25" hidden="1"/>
    <row r="4980" ht="11.25" hidden="1"/>
    <row r="4981" ht="11.25" hidden="1"/>
    <row r="4982" ht="11.25" hidden="1"/>
    <row r="4983" ht="11.25" hidden="1"/>
    <row r="4984" ht="11.25" hidden="1"/>
    <row r="4985" ht="11.25" hidden="1"/>
    <row r="4986" ht="11.25" hidden="1"/>
    <row r="4987" ht="11.25" hidden="1"/>
    <row r="4988" ht="11.25" hidden="1"/>
    <row r="4989" ht="11.25" hidden="1"/>
    <row r="4990" ht="11.25" hidden="1"/>
    <row r="4991" ht="11.25" hidden="1"/>
    <row r="4992" ht="11.25" hidden="1"/>
    <row r="4993" ht="11.25" hidden="1"/>
    <row r="4994" ht="11.25" hidden="1"/>
    <row r="4995" ht="11.25" hidden="1"/>
    <row r="4996" ht="11.25" hidden="1"/>
    <row r="4997" ht="11.25" hidden="1"/>
    <row r="4998" ht="11.25" hidden="1"/>
    <row r="4999" ht="11.25" hidden="1"/>
    <row r="5000" ht="11.25" hidden="1"/>
    <row r="5001" ht="11.25" hidden="1"/>
    <row r="5002" ht="11.25" hidden="1"/>
    <row r="5003" ht="11.25" hidden="1"/>
    <row r="5004" ht="11.25" hidden="1"/>
    <row r="5005" ht="11.25" hidden="1"/>
    <row r="5006" ht="11.25" hidden="1"/>
    <row r="5007" ht="11.25" hidden="1"/>
    <row r="5008" ht="11.25" hidden="1"/>
    <row r="5009" ht="11.25" hidden="1"/>
    <row r="5010" ht="11.25" hidden="1"/>
    <row r="5011" ht="11.25" hidden="1"/>
    <row r="5012" ht="11.25" hidden="1"/>
    <row r="5013" ht="11.25" hidden="1"/>
    <row r="5014" ht="11.25" hidden="1"/>
    <row r="5015" ht="11.25" hidden="1"/>
    <row r="5016" ht="11.25" hidden="1"/>
    <row r="5017" ht="11.25" hidden="1"/>
    <row r="5018" ht="11.25" hidden="1"/>
    <row r="5019" ht="11.25" hidden="1"/>
    <row r="5020" ht="11.25" hidden="1"/>
    <row r="5021" ht="11.25" hidden="1"/>
    <row r="5022" ht="11.25" hidden="1"/>
    <row r="5023" ht="11.25" hidden="1"/>
    <row r="5024" ht="11.25" hidden="1"/>
    <row r="5025" ht="11.25" hidden="1"/>
    <row r="5026" ht="11.25" hidden="1"/>
    <row r="5027" ht="11.25" hidden="1"/>
    <row r="5028" ht="11.25" hidden="1"/>
    <row r="5029" ht="11.25" hidden="1"/>
    <row r="5030" ht="11.25" hidden="1"/>
    <row r="5031" ht="11.25" hidden="1"/>
    <row r="5032" ht="11.25" hidden="1"/>
    <row r="5033" ht="11.25" hidden="1"/>
    <row r="5034" ht="11.25" hidden="1"/>
    <row r="5035" ht="11.25" hidden="1"/>
    <row r="5036" ht="11.25" hidden="1"/>
    <row r="5037" ht="11.25" hidden="1"/>
    <row r="5038" ht="11.25" hidden="1"/>
    <row r="5039" ht="11.25" hidden="1"/>
    <row r="5040" ht="11.25" hidden="1"/>
    <row r="5041" ht="11.25" hidden="1"/>
    <row r="5042" ht="11.25" hidden="1"/>
    <row r="5043" ht="11.25" hidden="1"/>
    <row r="5044" ht="11.25" hidden="1"/>
    <row r="5045" ht="11.25" hidden="1"/>
    <row r="5046" ht="11.25" hidden="1"/>
    <row r="5047" ht="11.25" hidden="1"/>
    <row r="5048" ht="11.25" hidden="1"/>
    <row r="5049" ht="11.25" hidden="1"/>
    <row r="5050" ht="11.25" hidden="1"/>
    <row r="5051" ht="11.25" hidden="1"/>
    <row r="5052" ht="11.25" hidden="1"/>
    <row r="5053" ht="11.25" hidden="1"/>
    <row r="5054" ht="11.25" hidden="1"/>
    <row r="5055" ht="11.25" hidden="1"/>
    <row r="5056" ht="11.25" hidden="1"/>
    <row r="5057" ht="11.25" hidden="1"/>
    <row r="5058" ht="11.25" hidden="1"/>
    <row r="5059" ht="11.25" hidden="1"/>
    <row r="5060" ht="11.25" hidden="1"/>
    <row r="5061" ht="11.25" hidden="1"/>
    <row r="5062" ht="11.25" hidden="1"/>
    <row r="5063" ht="11.25" hidden="1"/>
    <row r="5064" ht="11.25" hidden="1"/>
    <row r="5065" ht="11.25" hidden="1"/>
    <row r="5066" ht="11.25" hidden="1"/>
    <row r="5067" ht="11.25" hidden="1"/>
    <row r="5068" ht="11.25" hidden="1"/>
    <row r="5069" ht="11.25" hidden="1"/>
    <row r="5070" ht="11.25" hidden="1"/>
    <row r="5071" ht="11.25" hidden="1"/>
    <row r="5072" ht="11.25" hidden="1"/>
    <row r="5073" ht="11.25" hidden="1"/>
    <row r="5074" ht="11.25" hidden="1"/>
    <row r="5075" ht="11.25" hidden="1"/>
    <row r="5076" ht="11.25" hidden="1"/>
    <row r="5077" ht="11.25" hidden="1"/>
    <row r="5078" ht="11.25" hidden="1"/>
    <row r="5079" ht="11.25" hidden="1"/>
    <row r="5080" ht="11.25" hidden="1"/>
    <row r="5081" ht="11.25" hidden="1"/>
    <row r="5082" ht="11.25" hidden="1"/>
    <row r="5083" ht="11.25" hidden="1"/>
    <row r="5084" ht="11.25" hidden="1"/>
    <row r="5085" ht="11.25" hidden="1"/>
    <row r="5086" ht="11.25" hidden="1"/>
    <row r="5087" ht="11.25" hidden="1"/>
    <row r="5088" ht="11.25" hidden="1"/>
    <row r="5089" ht="11.25" hidden="1"/>
    <row r="5090" ht="11.25" hidden="1"/>
    <row r="5091" ht="11.25" hidden="1"/>
    <row r="5092" ht="11.25" hidden="1"/>
    <row r="5093" ht="11.25" hidden="1"/>
    <row r="5094" ht="11.25" hidden="1"/>
    <row r="5095" ht="11.25" hidden="1"/>
    <row r="5096" ht="11.25" hidden="1"/>
    <row r="5097" ht="11.25" hidden="1"/>
    <row r="5098" ht="11.25" hidden="1"/>
    <row r="5099" ht="11.25" hidden="1"/>
    <row r="5100" ht="11.25" hidden="1"/>
    <row r="5101" ht="11.25" hidden="1"/>
    <row r="5102" ht="11.25" hidden="1"/>
    <row r="5103" ht="11.25" hidden="1"/>
    <row r="5104" ht="11.25" hidden="1"/>
    <row r="5105" ht="11.25" hidden="1"/>
    <row r="5106" ht="11.25" hidden="1"/>
    <row r="5107" ht="11.25" hidden="1"/>
    <row r="5108" ht="11.25" hidden="1"/>
    <row r="5109" ht="11.25" hidden="1"/>
    <row r="5110" ht="11.25" hidden="1"/>
    <row r="5111" ht="11.25" hidden="1"/>
    <row r="5112" ht="11.25" hidden="1"/>
    <row r="5113" ht="11.25" hidden="1"/>
    <row r="5114" ht="11.25" hidden="1"/>
    <row r="5115" ht="11.25" hidden="1"/>
    <row r="5116" ht="11.25" hidden="1"/>
    <row r="5117" ht="11.25" hidden="1"/>
    <row r="5118" ht="11.25" hidden="1"/>
    <row r="5119" ht="11.25" hidden="1"/>
    <row r="5120" ht="11.25" hidden="1"/>
    <row r="5121" ht="11.25" hidden="1"/>
    <row r="5122" ht="11.25" hidden="1"/>
    <row r="5123" ht="11.25" hidden="1"/>
    <row r="5124" ht="11.25" hidden="1"/>
    <row r="5125" ht="11.25" hidden="1"/>
    <row r="5126" ht="11.25" hidden="1"/>
    <row r="5127" ht="11.25" hidden="1"/>
    <row r="5128" ht="11.25" hidden="1"/>
    <row r="5129" ht="11.25" hidden="1"/>
    <row r="5130" ht="11.25" hidden="1"/>
    <row r="5131" ht="11.25" hidden="1"/>
    <row r="5132" ht="11.25" hidden="1"/>
    <row r="5133" ht="11.25" hidden="1"/>
    <row r="5134" ht="11.25" hidden="1"/>
    <row r="5135" ht="11.25" hidden="1"/>
    <row r="5136" ht="11.25" hidden="1"/>
    <row r="5137" ht="11.25" hidden="1"/>
    <row r="5138" ht="11.25" hidden="1"/>
    <row r="5139" ht="11.25" hidden="1"/>
    <row r="5140" ht="11.25" hidden="1"/>
    <row r="5141" ht="11.25" hidden="1"/>
    <row r="5142" ht="11.25" hidden="1"/>
    <row r="5143" ht="11.25" hidden="1"/>
    <row r="5144" ht="11.25" hidden="1"/>
    <row r="5145" ht="11.25" hidden="1"/>
    <row r="5146" ht="11.25" hidden="1"/>
    <row r="5147" ht="11.25" hidden="1"/>
    <row r="5148" ht="11.25" hidden="1"/>
    <row r="5149" ht="11.25" hidden="1"/>
    <row r="5150" ht="11.25" hidden="1"/>
    <row r="5151" ht="11.25" hidden="1"/>
    <row r="5152" ht="11.25" hidden="1"/>
    <row r="5153" ht="11.25" hidden="1"/>
    <row r="5154" ht="11.25" hidden="1"/>
    <row r="5155" ht="11.25" hidden="1"/>
    <row r="5156" ht="11.25" hidden="1"/>
    <row r="5157" ht="11.25" hidden="1"/>
    <row r="5158" ht="11.25" hidden="1"/>
    <row r="5159" ht="11.25" hidden="1"/>
    <row r="5160" ht="11.25" hidden="1"/>
    <row r="5161" ht="11.25" hidden="1"/>
    <row r="5162" ht="11.25" hidden="1"/>
    <row r="5163" ht="11.25" hidden="1"/>
    <row r="5164" ht="11.25" hidden="1"/>
    <row r="5165" ht="11.25" hidden="1"/>
    <row r="5166" ht="11.25" hidden="1"/>
    <row r="5167" ht="11.25" hidden="1"/>
    <row r="5168" ht="11.25" hidden="1"/>
    <row r="5169" ht="11.25" hidden="1"/>
    <row r="5170" ht="11.25" hidden="1"/>
    <row r="5171" ht="11.25" hidden="1"/>
    <row r="5172" ht="11.25" hidden="1"/>
    <row r="5173" ht="11.25" hidden="1"/>
    <row r="5174" ht="11.25" hidden="1"/>
    <row r="5175" ht="11.25" hidden="1"/>
    <row r="5176" ht="11.25" hidden="1"/>
    <row r="5177" ht="11.25" hidden="1"/>
    <row r="5178" ht="11.25" hidden="1"/>
    <row r="5179" ht="11.25" hidden="1"/>
    <row r="5180" ht="11.25" hidden="1"/>
    <row r="5181" ht="11.25" hidden="1"/>
    <row r="5182" ht="11.25" hidden="1"/>
    <row r="5183" ht="11.25" hidden="1"/>
    <row r="5184" ht="11.25" hidden="1"/>
    <row r="5185" ht="11.25" hidden="1"/>
    <row r="5186" ht="11.25" hidden="1"/>
    <row r="5187" ht="11.25" hidden="1"/>
    <row r="5188" ht="11.25" hidden="1"/>
    <row r="5189" ht="11.25" hidden="1"/>
    <row r="5190" ht="11.25" hidden="1"/>
    <row r="5191" ht="11.25" hidden="1"/>
    <row r="5192" ht="11.25" hidden="1"/>
    <row r="5193" ht="11.25" hidden="1"/>
    <row r="5194" ht="11.25" hidden="1"/>
    <row r="5195" ht="11.25" hidden="1"/>
    <row r="5196" ht="11.25" hidden="1"/>
    <row r="5197" ht="11.25" hidden="1"/>
    <row r="5198" ht="11.25" hidden="1"/>
    <row r="5199" ht="11.25" hidden="1"/>
    <row r="5200" ht="11.25" hidden="1"/>
    <row r="5201" ht="11.25" hidden="1"/>
    <row r="5202" ht="11.25" hidden="1"/>
    <row r="5203" ht="11.25" hidden="1"/>
    <row r="5204" ht="11.25" hidden="1"/>
    <row r="5205" ht="11.25" hidden="1"/>
    <row r="5206" ht="11.25" hidden="1"/>
    <row r="5207" ht="11.25" hidden="1"/>
    <row r="5208" ht="11.25" hidden="1"/>
    <row r="5209" ht="11.25" hidden="1"/>
    <row r="5210" ht="11.25" hidden="1"/>
    <row r="5211" ht="11.25" hidden="1"/>
    <row r="5212" ht="11.25" hidden="1"/>
    <row r="5213" ht="11.25" hidden="1"/>
    <row r="5214" ht="11.25" hidden="1"/>
    <row r="5215" ht="11.25" hidden="1"/>
    <row r="5216" ht="11.25" hidden="1"/>
    <row r="5217" ht="11.25" hidden="1"/>
    <row r="5218" ht="11.25" hidden="1"/>
    <row r="5219" ht="11.25" hidden="1"/>
    <row r="5220" ht="11.25" hidden="1"/>
    <row r="5221" ht="11.25" hidden="1"/>
    <row r="5222" ht="11.25" hidden="1"/>
    <row r="5223" ht="11.25" hidden="1"/>
    <row r="5224" ht="11.25" hidden="1"/>
    <row r="5225" ht="11.25" hidden="1"/>
    <row r="5226" ht="11.25" hidden="1"/>
    <row r="5227" ht="11.25" hidden="1"/>
    <row r="5228" ht="11.25" hidden="1"/>
    <row r="5229" ht="11.25" hidden="1"/>
    <row r="5230" ht="11.25" hidden="1"/>
    <row r="5231" ht="11.25" hidden="1"/>
    <row r="5232" ht="11.25" hidden="1"/>
    <row r="5233" ht="11.25" hidden="1"/>
    <row r="5234" ht="11.25" hidden="1"/>
    <row r="5235" ht="11.25" hidden="1"/>
    <row r="5236" ht="11.25" hidden="1"/>
    <row r="5237" ht="11.25" hidden="1"/>
    <row r="5238" ht="11.25" hidden="1"/>
    <row r="5239" ht="11.25" hidden="1"/>
    <row r="5240" ht="11.25" hidden="1"/>
    <row r="5241" ht="11.25" hidden="1"/>
    <row r="5242" ht="11.25" hidden="1"/>
    <row r="5243" ht="11.25" hidden="1"/>
    <row r="5244" ht="11.25" hidden="1"/>
    <row r="5245" ht="11.25" hidden="1"/>
    <row r="5246" ht="11.25" hidden="1"/>
    <row r="5247" ht="11.25" hidden="1"/>
    <row r="5248" ht="11.25" hidden="1"/>
    <row r="5249" ht="11.25" hidden="1"/>
    <row r="5250" ht="11.25" hidden="1"/>
    <row r="5251" ht="11.25" hidden="1"/>
    <row r="5252" ht="11.25" hidden="1"/>
    <row r="5253" ht="11.25" hidden="1"/>
    <row r="5254" ht="11.25" hidden="1"/>
    <row r="5255" ht="11.25" hidden="1"/>
    <row r="5256" ht="11.25" hidden="1"/>
    <row r="5257" ht="11.25" hidden="1"/>
    <row r="5258" ht="11.25" hidden="1"/>
    <row r="5259" ht="11.25" hidden="1"/>
    <row r="5260" ht="11.25" hidden="1"/>
    <row r="5261" ht="11.25" hidden="1"/>
    <row r="5262" ht="11.25" hidden="1"/>
    <row r="5263" ht="11.25" hidden="1"/>
    <row r="5264" ht="11.25" hidden="1"/>
    <row r="5265" ht="11.25" hidden="1"/>
    <row r="5266" ht="11.25" hidden="1"/>
    <row r="5267" ht="11.25" hidden="1"/>
    <row r="5268" ht="11.25" hidden="1"/>
    <row r="5269" ht="11.25" hidden="1"/>
    <row r="5270" ht="11.25" hidden="1"/>
    <row r="5271" ht="11.25" hidden="1"/>
    <row r="5272" ht="11.25" hidden="1"/>
    <row r="5273" ht="11.25" hidden="1"/>
    <row r="5274" ht="11.25" hidden="1"/>
    <row r="5275" ht="11.25" hidden="1"/>
    <row r="5276" ht="11.25" hidden="1"/>
    <row r="5277" ht="11.25" hidden="1"/>
    <row r="5278" ht="11.25" hidden="1"/>
    <row r="5279" ht="11.25" hidden="1"/>
    <row r="5280" ht="11.25" hidden="1"/>
    <row r="5281" ht="11.25" hidden="1"/>
    <row r="5282" ht="11.25" hidden="1"/>
    <row r="5283" ht="11.25" hidden="1"/>
    <row r="5284" ht="11.25" hidden="1"/>
    <row r="5285" ht="11.25" hidden="1"/>
    <row r="5286" ht="11.25" hidden="1"/>
    <row r="5287" ht="11.25" hidden="1"/>
    <row r="5288" ht="11.25" hidden="1"/>
    <row r="5289" ht="11.25" hidden="1"/>
    <row r="5290" ht="11.25" hidden="1"/>
    <row r="5291" ht="11.25" hidden="1"/>
    <row r="5292" ht="11.25" hidden="1"/>
    <row r="5293" ht="11.25" hidden="1"/>
    <row r="5294" ht="11.25" hidden="1"/>
    <row r="5295" ht="11.25" hidden="1"/>
    <row r="5296" ht="11.25" hidden="1"/>
    <row r="5297" ht="11.25" hidden="1"/>
    <row r="5298" ht="11.25" hidden="1"/>
    <row r="5299" ht="11.25" hidden="1"/>
    <row r="5300" ht="11.25" hidden="1"/>
    <row r="5301" ht="11.25" hidden="1"/>
    <row r="5302" ht="11.25" hidden="1"/>
    <row r="5303" ht="11.25" hidden="1"/>
    <row r="5304" ht="11.25" hidden="1"/>
    <row r="5305" ht="11.25" hidden="1"/>
    <row r="5306" ht="11.25" hidden="1"/>
    <row r="5307" ht="11.25" hidden="1"/>
    <row r="5308" ht="11.25" hidden="1"/>
    <row r="5309" ht="11.25" hidden="1"/>
    <row r="5310" ht="11.25" hidden="1"/>
    <row r="5311" ht="11.25" hidden="1"/>
    <row r="5312" ht="11.25" hidden="1"/>
    <row r="5313" ht="11.25" hidden="1"/>
    <row r="5314" ht="11.25" hidden="1"/>
    <row r="5315" ht="11.25" hidden="1"/>
    <row r="5316" ht="11.25" hidden="1"/>
    <row r="5317" ht="11.25" hidden="1"/>
    <row r="5318" ht="11.25" hidden="1"/>
    <row r="5319" ht="11.25" hidden="1"/>
    <row r="5320" ht="11.25" hidden="1"/>
    <row r="5321" ht="11.25" hidden="1"/>
    <row r="5322" ht="11.25" hidden="1"/>
    <row r="5323" ht="11.25" hidden="1"/>
    <row r="5324" ht="11.25" hidden="1"/>
    <row r="5325" ht="11.25" hidden="1"/>
    <row r="5326" ht="11.25" hidden="1"/>
    <row r="5327" ht="11.25" hidden="1"/>
    <row r="5328" ht="11.25" hidden="1"/>
    <row r="5329" ht="11.25" hidden="1"/>
    <row r="5330" ht="11.25" hidden="1"/>
    <row r="5331" ht="11.25" hidden="1"/>
    <row r="5332" ht="11.25" hidden="1"/>
    <row r="5333" ht="11.25" hidden="1"/>
    <row r="5334" ht="11.25" hidden="1"/>
    <row r="5335" ht="11.25" hidden="1"/>
    <row r="5336" ht="11.25" hidden="1"/>
    <row r="5337" ht="11.25" hidden="1"/>
    <row r="5338" ht="11.25" hidden="1"/>
    <row r="5339" ht="11.25" hidden="1"/>
    <row r="5340" ht="11.25" hidden="1"/>
    <row r="5341" ht="11.25" hidden="1"/>
    <row r="5342" ht="11.25" hidden="1"/>
    <row r="5343" ht="11.25" hidden="1"/>
    <row r="5344" ht="11.25" hidden="1"/>
    <row r="5345" ht="11.25" hidden="1"/>
    <row r="5346" ht="11.25" hidden="1"/>
    <row r="5347" ht="11.25" hidden="1"/>
    <row r="5348" ht="11.25" hidden="1"/>
    <row r="5349" ht="11.25" hidden="1"/>
    <row r="5350" ht="11.25" hidden="1"/>
    <row r="5351" ht="11.25" hidden="1"/>
    <row r="5352" ht="11.25" hidden="1"/>
    <row r="5353" ht="11.25" hidden="1"/>
    <row r="5354" ht="11.25" hidden="1"/>
    <row r="5355" ht="11.25" hidden="1"/>
    <row r="5356" ht="11.25" hidden="1"/>
    <row r="5357" ht="11.25" hidden="1"/>
    <row r="5358" ht="11.25" hidden="1"/>
    <row r="5359" ht="11.25" hidden="1"/>
    <row r="5360" ht="11.25" hidden="1"/>
    <row r="5361" ht="11.25" hidden="1"/>
    <row r="5362" ht="11.25" hidden="1"/>
    <row r="5363" ht="11.25" hidden="1"/>
    <row r="5364" ht="11.25" hidden="1"/>
    <row r="5365" ht="11.25" hidden="1"/>
    <row r="5366" ht="11.25" hidden="1"/>
    <row r="5367" ht="11.25" hidden="1"/>
    <row r="5368" ht="11.25" hidden="1"/>
    <row r="5369" ht="11.25" hidden="1"/>
    <row r="5370" ht="11.25" hidden="1"/>
    <row r="5371" ht="11.25" hidden="1"/>
    <row r="5372" ht="11.25" hidden="1"/>
    <row r="5373" ht="11.25" hidden="1"/>
    <row r="5374" ht="11.25" hidden="1"/>
    <row r="5375" ht="11.25" hidden="1"/>
    <row r="5376" ht="11.25" hidden="1"/>
    <row r="5377" ht="11.25" hidden="1"/>
    <row r="5378" ht="11.25" hidden="1"/>
    <row r="5379" ht="11.25" hidden="1"/>
    <row r="5380" ht="11.25" hidden="1"/>
    <row r="5381" ht="11.25" hidden="1"/>
    <row r="5382" ht="11.25" hidden="1"/>
    <row r="5383" ht="11.25" hidden="1"/>
    <row r="5384" ht="11.25" hidden="1"/>
    <row r="5385" ht="11.25" hidden="1"/>
    <row r="5386" ht="11.25" hidden="1"/>
    <row r="5387" ht="11.25" hidden="1"/>
    <row r="5388" ht="11.25" hidden="1"/>
    <row r="5389" ht="11.25" hidden="1"/>
    <row r="5390" ht="11.25" hidden="1"/>
    <row r="5391" ht="11.25" hidden="1"/>
    <row r="5392" ht="11.25" hidden="1"/>
    <row r="5393" ht="11.25" hidden="1"/>
    <row r="5394" ht="11.25" hidden="1"/>
    <row r="5395" ht="11.25" hidden="1"/>
    <row r="5396" ht="11.25" hidden="1"/>
    <row r="5397" ht="11.25" hidden="1"/>
    <row r="5398" ht="11.25" hidden="1"/>
    <row r="5399" ht="11.25" hidden="1"/>
    <row r="5400" ht="11.25" hidden="1"/>
    <row r="5401" ht="11.25" hidden="1"/>
    <row r="5402" ht="11.25" hidden="1"/>
    <row r="5403" ht="11.25" hidden="1"/>
    <row r="5404" ht="11.25" hidden="1"/>
    <row r="5405" ht="11.25" hidden="1"/>
    <row r="5406" ht="11.25" hidden="1"/>
    <row r="5407" ht="11.25" hidden="1"/>
    <row r="5408" ht="11.25" hidden="1"/>
    <row r="5409" ht="11.25" hidden="1"/>
    <row r="5410" ht="11.25" hidden="1"/>
    <row r="5411" ht="11.25" hidden="1"/>
    <row r="5412" ht="11.25" hidden="1"/>
    <row r="5413" ht="11.25" hidden="1"/>
    <row r="5414" ht="11.25" hidden="1"/>
    <row r="5415" ht="11.25" hidden="1"/>
    <row r="5416" ht="11.25" hidden="1"/>
    <row r="5417" ht="11.25" hidden="1"/>
    <row r="5418" ht="11.25" hidden="1"/>
    <row r="5419" ht="11.25" hidden="1"/>
    <row r="5420" ht="11.25" hidden="1"/>
    <row r="5421" ht="11.25" hidden="1"/>
    <row r="5422" ht="11.25" hidden="1"/>
    <row r="5423" ht="11.25" hidden="1"/>
    <row r="5424" ht="11.25" hidden="1"/>
    <row r="5425" ht="11.25" hidden="1"/>
    <row r="5426" ht="11.25" hidden="1"/>
    <row r="5427" ht="11.25" hidden="1"/>
    <row r="5428" ht="11.25" hidden="1"/>
    <row r="5429" ht="11.25" hidden="1"/>
    <row r="5430" ht="11.25" hidden="1"/>
    <row r="5431" ht="11.25" hidden="1"/>
    <row r="5432" ht="11.25" hidden="1"/>
    <row r="5433" ht="11.25" hidden="1"/>
    <row r="5434" ht="11.25" hidden="1"/>
    <row r="5435" ht="11.25" hidden="1"/>
    <row r="5436" ht="11.25" hidden="1"/>
    <row r="5437" ht="11.25" hidden="1"/>
    <row r="5438" ht="11.25" hidden="1"/>
    <row r="5439" ht="11.25" hidden="1"/>
    <row r="5440" ht="11.25" hidden="1"/>
    <row r="5441" ht="11.25" hidden="1"/>
    <row r="5442" ht="11.25" hidden="1"/>
    <row r="5443" ht="11.25" hidden="1"/>
    <row r="5444" ht="11.25" hidden="1"/>
    <row r="5445" ht="11.25" hidden="1"/>
    <row r="5446" ht="11.25" hidden="1"/>
    <row r="5447" ht="11.25" hidden="1"/>
    <row r="5448" ht="11.25" hidden="1"/>
    <row r="5449" ht="11.25" hidden="1"/>
    <row r="5450" ht="11.25" hidden="1"/>
    <row r="5451" ht="11.25" hidden="1"/>
    <row r="5452" ht="11.25" hidden="1"/>
    <row r="5453" ht="11.25" hidden="1"/>
    <row r="5454" ht="11.25" hidden="1"/>
    <row r="5455" ht="11.25" hidden="1"/>
    <row r="5456" ht="11.25" hidden="1"/>
    <row r="5457" ht="11.25" hidden="1"/>
    <row r="5458" ht="11.25" hidden="1"/>
    <row r="5459" ht="11.25" hidden="1"/>
    <row r="5460" ht="11.25" hidden="1"/>
    <row r="5461" ht="11.25" hidden="1"/>
    <row r="5462" ht="11.25" hidden="1"/>
    <row r="5463" ht="11.25" hidden="1"/>
    <row r="5464" ht="11.25" hidden="1"/>
    <row r="5465" ht="11.25" hidden="1"/>
    <row r="5466" ht="11.25" hidden="1"/>
    <row r="5467" ht="11.25" hidden="1"/>
    <row r="5468" ht="11.25" hidden="1"/>
    <row r="5469" ht="11.25" hidden="1"/>
    <row r="5470" ht="11.25" hidden="1"/>
    <row r="5471" ht="11.25" hidden="1"/>
    <row r="5472" ht="11.25" hidden="1"/>
    <row r="5473" ht="11.25" hidden="1"/>
    <row r="5474" ht="11.25" hidden="1"/>
    <row r="5475" ht="11.25" hidden="1"/>
    <row r="5476" ht="11.25" hidden="1"/>
    <row r="5477" ht="11.25" hidden="1"/>
    <row r="5478" ht="11.25" hidden="1"/>
    <row r="5479" ht="11.25" hidden="1"/>
    <row r="5480" ht="11.25" hidden="1"/>
    <row r="5481" ht="11.25" hidden="1"/>
    <row r="5482" ht="11.25" hidden="1"/>
    <row r="5483" ht="11.25" hidden="1"/>
    <row r="5484" ht="11.25" hidden="1"/>
    <row r="5485" ht="11.25" hidden="1"/>
    <row r="5486" ht="11.25" hidden="1"/>
    <row r="5487" ht="11.25" hidden="1"/>
    <row r="5488" ht="11.25" hidden="1"/>
    <row r="5489" ht="11.25" hidden="1"/>
    <row r="5490" ht="11.25" hidden="1"/>
    <row r="5491" ht="11.25" hidden="1"/>
    <row r="5492" ht="11.25" hidden="1"/>
    <row r="5493" ht="11.25" hidden="1"/>
    <row r="5494" ht="11.25" hidden="1"/>
    <row r="5495" ht="11.25" hidden="1"/>
    <row r="5496" ht="11.25" hidden="1"/>
    <row r="5497" ht="11.25" hidden="1"/>
    <row r="5498" ht="11.25" hidden="1"/>
    <row r="5499" ht="11.25" hidden="1"/>
    <row r="5500" ht="11.25" hidden="1"/>
    <row r="5501" ht="11.25" hidden="1"/>
    <row r="5502" ht="11.25" hidden="1"/>
    <row r="5503" ht="11.25" hidden="1"/>
    <row r="5504" ht="11.25" hidden="1"/>
    <row r="5505" ht="11.25" hidden="1"/>
    <row r="5506" ht="11.25" hidden="1"/>
    <row r="5507" ht="11.25" hidden="1"/>
    <row r="5508" ht="11.25" hidden="1"/>
    <row r="5509" ht="11.25" hidden="1"/>
    <row r="5510" ht="11.25" hidden="1"/>
    <row r="5511" ht="11.25" hidden="1"/>
    <row r="5512" ht="11.25" hidden="1"/>
    <row r="5513" ht="11.25" hidden="1"/>
    <row r="5514" ht="11.25" hidden="1"/>
    <row r="5515" ht="11.25" hidden="1"/>
    <row r="5516" ht="11.25" hidden="1"/>
    <row r="5517" ht="11.25" hidden="1"/>
    <row r="5518" ht="11.25" hidden="1"/>
    <row r="5519" ht="11.25" hidden="1"/>
    <row r="5520" ht="11.25" hidden="1"/>
    <row r="5521" ht="11.25" hidden="1"/>
    <row r="5522" ht="11.25" hidden="1"/>
    <row r="5523" ht="11.25" hidden="1"/>
    <row r="5524" ht="11.25" hidden="1"/>
    <row r="5525" ht="11.25" hidden="1"/>
    <row r="5526" ht="11.25" hidden="1"/>
    <row r="5527" ht="11.25" hidden="1"/>
    <row r="5528" ht="11.25" hidden="1"/>
    <row r="5529" ht="11.25" hidden="1"/>
    <row r="5530" ht="11.25" hidden="1"/>
    <row r="5531" ht="11.25" hidden="1"/>
    <row r="5532" ht="11.25" hidden="1"/>
    <row r="5533" ht="11.25" hidden="1"/>
    <row r="5534" ht="11.25" hidden="1"/>
    <row r="5535" ht="11.25" hidden="1"/>
    <row r="5536" ht="11.25" hidden="1"/>
    <row r="5537" ht="11.25" hidden="1"/>
    <row r="5538" ht="11.25" hidden="1"/>
    <row r="5539" ht="11.25" hidden="1"/>
    <row r="5540" ht="11.25" hidden="1"/>
    <row r="5541" ht="11.25" hidden="1"/>
    <row r="5542" ht="11.25" hidden="1"/>
    <row r="5543" ht="11.25" hidden="1"/>
    <row r="5544" ht="11.25" hidden="1"/>
    <row r="5545" ht="11.25" hidden="1"/>
    <row r="5546" ht="11.25" hidden="1"/>
    <row r="5547" ht="11.25" hidden="1"/>
    <row r="5548" ht="11.25" hidden="1"/>
    <row r="5549" ht="11.25" hidden="1"/>
    <row r="5550" ht="11.25" hidden="1"/>
    <row r="5551" ht="11.25" hidden="1"/>
    <row r="5552" ht="11.25" hidden="1"/>
    <row r="5553" ht="11.25" hidden="1"/>
    <row r="5554" ht="11.25" hidden="1"/>
    <row r="5555" ht="11.25" hidden="1"/>
    <row r="5556" ht="11.25" hidden="1"/>
    <row r="5557" ht="11.25" hidden="1"/>
    <row r="5558" ht="11.25" hidden="1"/>
    <row r="5559" ht="11.25" hidden="1"/>
    <row r="5560" ht="11.25" hidden="1"/>
    <row r="5561" ht="11.25" hidden="1"/>
    <row r="5562" ht="11.25" hidden="1"/>
    <row r="5563" ht="11.25" hidden="1"/>
    <row r="5564" ht="11.25" hidden="1"/>
    <row r="5565" ht="11.25" hidden="1"/>
    <row r="5566" ht="11.25" hidden="1"/>
    <row r="5567" ht="11.25" hidden="1"/>
    <row r="5568" ht="11.25" hidden="1"/>
    <row r="5569" ht="11.25" hidden="1"/>
    <row r="5570" ht="11.25" hidden="1"/>
    <row r="5571" ht="11.25" hidden="1"/>
    <row r="5572" ht="11.25" hidden="1"/>
    <row r="5573" ht="11.25" hidden="1"/>
    <row r="5574" ht="11.25" hidden="1"/>
    <row r="5575" ht="11.25" hidden="1"/>
    <row r="5576" ht="11.25" hidden="1"/>
    <row r="5577" ht="11.25" hidden="1"/>
    <row r="5578" ht="11.25" hidden="1"/>
    <row r="5579" ht="11.25" hidden="1"/>
    <row r="5580" ht="11.25" hidden="1"/>
    <row r="5581" ht="11.25" hidden="1"/>
    <row r="5582" ht="11.25" hidden="1"/>
    <row r="5583" ht="11.25" hidden="1"/>
    <row r="5584" ht="11.25" hidden="1"/>
    <row r="5585" ht="11.25" hidden="1"/>
    <row r="5586" ht="11.25" hidden="1"/>
    <row r="5587" ht="11.25" hidden="1"/>
    <row r="5588" ht="11.25" hidden="1"/>
    <row r="5589" ht="11.25" hidden="1"/>
    <row r="5590" ht="11.25" hidden="1"/>
    <row r="5591" ht="11.25" hidden="1"/>
    <row r="5592" ht="11.25" hidden="1"/>
    <row r="5593" ht="11.25" hidden="1"/>
    <row r="5594" ht="11.25" hidden="1"/>
    <row r="5595" ht="11.25" hidden="1"/>
    <row r="5596" ht="11.25" hidden="1"/>
    <row r="5597" ht="11.25" hidden="1"/>
    <row r="5598" ht="11.25" hidden="1"/>
    <row r="5599" ht="11.25" hidden="1"/>
    <row r="5600" ht="11.25" hidden="1"/>
    <row r="5601" ht="11.25" hidden="1"/>
    <row r="5602" ht="11.25" hidden="1"/>
    <row r="5603" ht="11.25" hidden="1"/>
    <row r="5604" ht="11.25" hidden="1"/>
    <row r="5605" ht="11.25" hidden="1"/>
    <row r="5606" ht="11.25" hidden="1"/>
    <row r="5607" ht="11.25" hidden="1"/>
    <row r="5608" ht="11.25" hidden="1"/>
    <row r="5609" ht="11.25" hidden="1"/>
    <row r="5610" ht="11.25" hidden="1"/>
    <row r="5611" ht="11.25" hidden="1"/>
    <row r="5612" ht="11.25" hidden="1"/>
    <row r="5613" ht="11.25" hidden="1"/>
    <row r="5614" ht="11.25" hidden="1"/>
    <row r="5615" ht="11.25" hidden="1"/>
    <row r="5616" ht="11.25" hidden="1"/>
    <row r="5617" ht="11.25" hidden="1"/>
    <row r="5618" ht="11.25" hidden="1"/>
    <row r="5619" ht="11.25" hidden="1"/>
    <row r="5620" ht="11.25" hidden="1"/>
    <row r="5621" ht="11.25" hidden="1"/>
    <row r="5622" ht="11.25" hidden="1"/>
    <row r="5623" ht="11.25" hidden="1"/>
    <row r="5624" ht="11.25" hidden="1"/>
    <row r="5625" ht="11.25" hidden="1"/>
    <row r="5626" ht="11.25" hidden="1"/>
    <row r="5627" ht="11.25" hidden="1"/>
    <row r="5628" ht="11.25" hidden="1"/>
    <row r="5629" ht="11.25" hidden="1"/>
    <row r="5630" ht="11.25" hidden="1"/>
    <row r="5631" ht="11.25" hidden="1"/>
    <row r="5632" ht="11.25" hidden="1"/>
    <row r="5633" ht="11.25" hidden="1"/>
    <row r="5634" ht="11.25" hidden="1"/>
    <row r="5635" ht="11.25" hidden="1"/>
    <row r="5636" ht="11.25" hidden="1"/>
    <row r="5637" ht="11.25" hidden="1"/>
    <row r="5638" ht="11.25" hidden="1"/>
    <row r="5639" ht="11.25" hidden="1"/>
    <row r="5640" ht="11.25" hidden="1"/>
    <row r="5641" ht="11.25" hidden="1"/>
    <row r="5642" ht="11.25" hidden="1"/>
    <row r="5643" ht="11.25" hidden="1"/>
    <row r="5644" ht="11.25" hidden="1"/>
    <row r="5645" ht="11.25" hidden="1"/>
    <row r="5646" ht="11.25" hidden="1"/>
    <row r="5647" ht="11.25" hidden="1"/>
    <row r="5648" ht="11.25" hidden="1"/>
    <row r="5649" ht="11.25" hidden="1"/>
    <row r="5650" ht="11.25" hidden="1"/>
    <row r="5651" ht="11.25" hidden="1"/>
    <row r="5652" ht="11.25" hidden="1"/>
    <row r="5653" ht="11.25" hidden="1"/>
    <row r="5654" ht="11.25" hidden="1"/>
    <row r="5655" ht="11.25" hidden="1"/>
    <row r="5656" ht="11.25" hidden="1"/>
    <row r="5657" ht="11.25" hidden="1"/>
    <row r="5658" ht="11.25" hidden="1"/>
    <row r="5659" ht="11.25" hidden="1"/>
    <row r="5660" ht="11.25" hidden="1"/>
    <row r="5661" ht="11.25" hidden="1"/>
    <row r="5662" ht="11.25" hidden="1"/>
    <row r="5663" ht="11.25" hidden="1"/>
    <row r="5664" ht="11.25" hidden="1"/>
    <row r="5665" ht="11.25" hidden="1"/>
    <row r="5666" ht="11.25" hidden="1"/>
    <row r="5667" ht="11.25" hidden="1"/>
    <row r="5668" ht="11.25" hidden="1"/>
    <row r="5669" ht="11.25" hidden="1"/>
    <row r="5670" ht="11.25" hidden="1"/>
    <row r="5671" ht="11.25" hidden="1"/>
    <row r="5672" ht="11.25" hidden="1"/>
    <row r="5673" ht="11.25" hidden="1"/>
    <row r="5674" ht="11.25" hidden="1"/>
    <row r="5675" ht="11.25" hidden="1"/>
    <row r="5676" ht="11.25" hidden="1"/>
    <row r="5677" ht="11.25" hidden="1"/>
    <row r="5678" ht="11.25" hidden="1"/>
    <row r="5679" ht="11.25" hidden="1"/>
    <row r="5680" ht="11.25" hidden="1"/>
    <row r="5681" ht="11.25" hidden="1"/>
    <row r="5682" ht="11.25" hidden="1"/>
    <row r="5683" ht="11.25" hidden="1"/>
    <row r="5684" ht="11.25" hidden="1"/>
    <row r="5685" ht="11.25" hidden="1"/>
    <row r="5686" ht="11.25" hidden="1"/>
    <row r="5687" ht="11.25" hidden="1"/>
    <row r="5688" ht="11.25" hidden="1"/>
    <row r="5689" ht="11.25" hidden="1"/>
    <row r="5690" ht="11.25" hidden="1"/>
    <row r="5691" ht="11.25" hidden="1"/>
    <row r="5692" ht="11.25" hidden="1"/>
    <row r="5693" ht="11.25" hidden="1"/>
    <row r="5694" ht="11.25" hidden="1"/>
    <row r="5695" ht="11.25" hidden="1"/>
    <row r="5696" ht="11.25" hidden="1"/>
    <row r="5697" ht="11.25" hidden="1"/>
    <row r="5698" ht="11.25" hidden="1"/>
    <row r="5699" ht="11.25" hidden="1"/>
    <row r="5700" ht="11.25" hidden="1"/>
    <row r="5701" ht="11.25" hidden="1"/>
    <row r="5702" ht="11.25" hidden="1"/>
    <row r="5703" ht="11.25" hidden="1"/>
    <row r="5704" ht="11.25" hidden="1"/>
    <row r="5705" ht="11.25" hidden="1"/>
    <row r="5706" ht="11.25" hidden="1"/>
    <row r="5707" ht="11.25" hidden="1"/>
    <row r="5708" ht="11.25" hidden="1"/>
    <row r="5709" ht="11.25" hidden="1"/>
    <row r="5710" ht="11.25" hidden="1"/>
    <row r="5711" ht="11.25" hidden="1"/>
    <row r="5712" ht="11.25" hidden="1"/>
    <row r="5713" ht="11.25" hidden="1"/>
    <row r="5714" ht="11.25" hidden="1"/>
    <row r="5715" ht="11.25" hidden="1"/>
    <row r="5716" ht="11.25" hidden="1"/>
    <row r="5717" ht="11.25" hidden="1"/>
    <row r="5718" ht="11.25" hidden="1"/>
    <row r="5719" ht="11.25" hidden="1"/>
    <row r="5720" ht="11.25" hidden="1"/>
    <row r="5721" ht="11.25" hidden="1"/>
    <row r="5722" ht="11.25" hidden="1"/>
    <row r="5723" ht="11.25" hidden="1"/>
    <row r="5724" ht="11.25" hidden="1"/>
    <row r="5725" ht="11.25" hidden="1"/>
    <row r="5726" ht="11.25" hidden="1"/>
    <row r="5727" ht="11.25" hidden="1"/>
    <row r="5728" ht="11.25" hidden="1"/>
    <row r="5729" ht="11.25" hidden="1"/>
    <row r="5730" ht="11.25" hidden="1"/>
    <row r="5731" ht="11.25" hidden="1"/>
    <row r="5732" ht="11.25" hidden="1"/>
    <row r="5733" ht="11.25" hidden="1"/>
    <row r="5734" ht="11.25" hidden="1"/>
    <row r="5735" ht="11.25" hidden="1"/>
    <row r="5736" ht="11.25" hidden="1"/>
    <row r="5737" ht="11.25" hidden="1"/>
    <row r="5738" ht="11.25" hidden="1"/>
    <row r="5739" ht="11.25" hidden="1"/>
    <row r="5740" ht="11.25" hidden="1"/>
    <row r="5741" ht="11.25" hidden="1"/>
    <row r="5742" ht="11.25" hidden="1"/>
    <row r="5743" ht="11.25" hidden="1"/>
    <row r="5744" ht="11.25" hidden="1"/>
    <row r="5745" ht="11.25" hidden="1"/>
    <row r="5746" ht="11.25" hidden="1"/>
    <row r="5747" ht="11.25" hidden="1"/>
    <row r="5748" ht="11.25" hidden="1"/>
    <row r="5749" ht="11.25" hidden="1"/>
    <row r="5750" ht="11.25" hidden="1"/>
    <row r="5751" ht="11.25" hidden="1"/>
    <row r="5752" ht="11.25" hidden="1"/>
    <row r="5753" ht="11.25" hidden="1"/>
    <row r="5754" ht="11.25" hidden="1"/>
    <row r="5755" ht="11.25" hidden="1"/>
    <row r="5756" ht="11.25" hidden="1"/>
    <row r="5757" ht="11.25" hidden="1"/>
    <row r="5758" ht="11.25" hidden="1"/>
    <row r="5759" ht="11.25" hidden="1"/>
    <row r="5760" ht="11.25" hidden="1"/>
    <row r="5761" ht="11.25" hidden="1"/>
    <row r="5762" ht="11.25" hidden="1"/>
    <row r="5763" ht="11.25" hidden="1"/>
    <row r="5764" ht="11.25" hidden="1"/>
    <row r="5765" ht="11.25" hidden="1"/>
    <row r="5766" ht="11.25" hidden="1"/>
    <row r="5767" ht="11.25" hidden="1"/>
    <row r="5768" ht="11.25" hidden="1"/>
    <row r="5769" ht="11.25" hidden="1"/>
    <row r="5770" ht="11.25" hidden="1"/>
    <row r="5771" ht="11.25" hidden="1"/>
    <row r="5772" ht="11.25" hidden="1"/>
    <row r="5773" ht="11.25" hidden="1"/>
    <row r="5774" ht="11.25" hidden="1"/>
    <row r="5775" ht="11.25" hidden="1"/>
    <row r="5776" ht="11.25" hidden="1"/>
    <row r="5777" ht="11.25" hidden="1"/>
    <row r="5778" ht="11.25" hidden="1"/>
    <row r="5779" ht="11.25" hidden="1"/>
    <row r="5780" ht="11.25" hidden="1"/>
    <row r="5781" ht="11.25" hidden="1"/>
    <row r="5782" ht="11.25" hidden="1"/>
    <row r="5783" ht="11.25" hidden="1"/>
    <row r="5784" ht="11.25" hidden="1"/>
    <row r="5785" ht="11.25" hidden="1"/>
    <row r="5786" ht="11.25" hidden="1"/>
    <row r="5787" ht="11.25" hidden="1"/>
    <row r="5788" ht="11.25" hidden="1"/>
    <row r="5789" ht="11.25" hidden="1"/>
    <row r="5790" ht="11.25" hidden="1"/>
    <row r="5791" ht="11.25" hidden="1"/>
    <row r="5792" ht="11.25" hidden="1"/>
    <row r="5793" ht="11.25" hidden="1"/>
    <row r="5794" ht="11.25" hidden="1"/>
    <row r="5795" ht="11.25" hidden="1"/>
    <row r="5796" ht="11.25" hidden="1"/>
    <row r="5797" ht="11.25" hidden="1"/>
    <row r="5798" ht="11.25" hidden="1"/>
    <row r="5799" ht="11.25" hidden="1"/>
    <row r="5800" ht="11.25" hidden="1"/>
    <row r="5801" ht="11.25" hidden="1"/>
    <row r="5802" ht="11.25" hidden="1"/>
    <row r="5803" ht="11.25" hidden="1"/>
    <row r="5804" ht="11.25" hidden="1"/>
    <row r="5805" ht="11.25" hidden="1"/>
    <row r="5806" ht="11.25" hidden="1"/>
    <row r="5807" ht="11.25" hidden="1"/>
    <row r="5808" ht="11.25" hidden="1"/>
    <row r="5809" ht="11.25" hidden="1"/>
    <row r="5810" ht="11.25" hidden="1"/>
    <row r="5811" ht="11.25" hidden="1"/>
    <row r="5812" ht="11.25" hidden="1"/>
    <row r="5813" ht="11.25" hidden="1"/>
    <row r="5814" ht="11.25" hidden="1"/>
    <row r="5815" ht="11.25" hidden="1"/>
    <row r="5816" ht="11.25" hidden="1"/>
    <row r="5817" ht="11.25" hidden="1"/>
    <row r="5818" ht="11.25" hidden="1"/>
    <row r="5819" ht="11.25" hidden="1"/>
    <row r="5820" ht="11.25" hidden="1"/>
    <row r="5821" ht="11.25" hidden="1"/>
    <row r="5822" ht="11.25" hidden="1"/>
    <row r="5823" ht="11.25" hidden="1"/>
    <row r="5824" ht="11.25" hidden="1"/>
    <row r="5825" ht="11.25" hidden="1"/>
    <row r="5826" ht="11.25" hidden="1"/>
    <row r="5827" ht="11.25" hidden="1"/>
    <row r="5828" ht="11.25" hidden="1"/>
    <row r="5829" ht="11.25" hidden="1"/>
    <row r="5830" ht="11.25" hidden="1"/>
    <row r="5831" ht="11.25" hidden="1"/>
    <row r="5832" ht="11.25" hidden="1"/>
    <row r="5833" ht="11.25" hidden="1"/>
    <row r="5834" ht="11.25" hidden="1"/>
    <row r="5835" ht="11.25" hidden="1"/>
    <row r="5836" ht="11.25" hidden="1"/>
    <row r="5837" ht="11.25" hidden="1"/>
    <row r="5838" ht="11.25" hidden="1"/>
    <row r="5839" ht="11.25" hidden="1"/>
    <row r="5840" ht="11.25" hidden="1"/>
    <row r="5841" ht="11.25" hidden="1"/>
    <row r="5842" ht="11.25" hidden="1"/>
    <row r="5843" ht="11.25" hidden="1"/>
    <row r="5844" ht="11.25" hidden="1"/>
    <row r="5845" ht="11.25" hidden="1"/>
    <row r="5846" ht="11.25" hidden="1"/>
    <row r="5847" ht="11.25" hidden="1"/>
    <row r="5848" ht="11.25" hidden="1"/>
    <row r="5849" ht="11.25" hidden="1"/>
    <row r="5850" ht="11.25" hidden="1"/>
    <row r="5851" ht="11.25" hidden="1"/>
    <row r="5852" ht="11.25" hidden="1"/>
    <row r="5853" ht="11.25" hidden="1"/>
    <row r="5854" ht="11.25" hidden="1"/>
    <row r="5855" ht="11.25" hidden="1"/>
    <row r="5856" ht="11.25" hidden="1"/>
    <row r="5857" ht="11.25" hidden="1"/>
    <row r="5858" ht="11.25" hidden="1"/>
    <row r="5859" ht="11.25" hidden="1"/>
    <row r="5860" ht="11.25" hidden="1"/>
    <row r="5861" ht="11.25" hidden="1"/>
    <row r="5862" ht="11.25" hidden="1"/>
    <row r="5863" ht="11.25" hidden="1"/>
    <row r="5864" ht="11.25" hidden="1"/>
    <row r="5865" ht="11.25" hidden="1"/>
    <row r="5866" ht="11.25" hidden="1"/>
    <row r="5867" ht="11.25" hidden="1"/>
    <row r="5868" ht="11.25" hidden="1"/>
    <row r="5869" ht="11.25" hidden="1"/>
    <row r="5870" ht="11.25" hidden="1"/>
    <row r="5871" ht="11.25" hidden="1"/>
    <row r="5872" ht="11.25" hidden="1"/>
    <row r="5873" ht="11.25" hidden="1"/>
    <row r="5874" ht="11.25" hidden="1"/>
    <row r="5875" ht="11.25" hidden="1"/>
    <row r="5876" ht="11.25" hidden="1"/>
    <row r="5877" ht="11.25" hidden="1"/>
    <row r="5878" ht="11.25" hidden="1"/>
    <row r="5879" ht="11.25" hidden="1"/>
    <row r="5880" ht="11.25" hidden="1"/>
    <row r="5881" ht="11.25" hidden="1"/>
    <row r="5882" ht="11.25" hidden="1"/>
    <row r="5883" ht="11.25" hidden="1"/>
    <row r="5884" ht="11.25" hidden="1"/>
    <row r="5885" ht="11.25" hidden="1"/>
    <row r="5886" ht="11.25" hidden="1"/>
    <row r="5887" ht="11.25" hidden="1"/>
    <row r="5888" ht="11.25" hidden="1"/>
    <row r="5889" ht="11.25" hidden="1"/>
    <row r="5890" ht="11.25" hidden="1"/>
    <row r="5891" ht="11.25" hidden="1"/>
    <row r="5892" ht="11.25" hidden="1"/>
    <row r="5893" ht="11.25" hidden="1"/>
    <row r="5894" ht="11.25" hidden="1"/>
    <row r="5895" ht="11.25" hidden="1"/>
    <row r="5896" ht="11.25" hidden="1"/>
    <row r="5897" ht="11.25" hidden="1"/>
    <row r="5898" ht="11.25" hidden="1"/>
    <row r="5899" ht="11.25" hidden="1"/>
    <row r="5900" ht="11.25" hidden="1"/>
    <row r="5901" ht="11.25" hidden="1"/>
    <row r="5902" ht="11.25" hidden="1"/>
    <row r="5903" ht="11.25" hidden="1"/>
    <row r="5904" ht="11.25" hidden="1"/>
    <row r="5905" ht="11.25" hidden="1"/>
    <row r="5906" ht="11.25" hidden="1"/>
    <row r="5907" ht="11.25" hidden="1"/>
    <row r="5908" ht="11.25" hidden="1"/>
    <row r="5909" ht="11.25" hidden="1"/>
    <row r="5910" ht="11.25" hidden="1"/>
    <row r="5911" ht="11.25" hidden="1"/>
    <row r="5912" ht="11.25" hidden="1"/>
    <row r="5913" ht="11.25" hidden="1"/>
    <row r="5914" ht="11.25" hidden="1"/>
    <row r="5915" ht="11.25" hidden="1"/>
    <row r="5916" ht="11.25" hidden="1"/>
    <row r="5917" ht="11.25" hidden="1"/>
    <row r="5918" ht="11.25" hidden="1"/>
    <row r="5919" ht="11.25" hidden="1"/>
    <row r="5920" ht="11.25" hidden="1"/>
    <row r="5921" ht="11.25" hidden="1"/>
    <row r="5922" ht="11.25" hidden="1"/>
    <row r="5923" ht="11.25" hidden="1"/>
    <row r="5924" ht="11.25" hidden="1"/>
    <row r="5925" ht="11.25" hidden="1"/>
    <row r="5926" ht="11.25" hidden="1"/>
    <row r="5927" ht="11.25" hidden="1"/>
    <row r="5928" ht="11.25" hidden="1"/>
    <row r="5929" ht="11.25" hidden="1"/>
    <row r="5930" ht="11.25" hidden="1"/>
    <row r="5931" ht="11.25" hidden="1"/>
    <row r="5932" ht="11.25" hidden="1"/>
    <row r="5933" ht="11.25" hidden="1"/>
    <row r="5934" ht="11.25" hidden="1"/>
    <row r="5935" ht="11.25" hidden="1"/>
    <row r="5936" ht="11.25" hidden="1"/>
    <row r="5937" ht="11.25" hidden="1"/>
    <row r="5938" ht="11.25" hidden="1"/>
    <row r="5939" ht="11.25" hidden="1"/>
    <row r="5940" ht="11.25" hidden="1"/>
    <row r="5941" ht="11.25" hidden="1"/>
    <row r="5942" ht="11.25" hidden="1"/>
    <row r="5943" ht="11.25" hidden="1"/>
    <row r="5944" ht="11.25" hidden="1"/>
    <row r="5945" ht="11.25" hidden="1"/>
    <row r="5946" ht="11.25" hidden="1"/>
    <row r="5947" ht="11.25" hidden="1"/>
    <row r="5948" ht="11.25" hidden="1"/>
    <row r="5949" ht="11.25" hidden="1"/>
    <row r="5950" ht="11.25" hidden="1"/>
    <row r="5951" ht="11.25" hidden="1"/>
    <row r="5952" ht="11.25" hidden="1"/>
    <row r="5953" ht="11.25" hidden="1"/>
    <row r="5954" ht="11.25" hidden="1"/>
    <row r="5955" ht="11.25" hidden="1"/>
    <row r="5956" ht="11.25" hidden="1"/>
    <row r="5957" ht="11.25" hidden="1"/>
    <row r="5958" ht="11.25" hidden="1"/>
    <row r="5959" ht="11.25" hidden="1"/>
    <row r="5960" ht="11.25" hidden="1"/>
    <row r="5961" ht="11.25" hidden="1"/>
    <row r="5962" ht="11.25" hidden="1"/>
    <row r="5963" ht="11.25" hidden="1"/>
    <row r="5964" ht="11.25" hidden="1"/>
    <row r="5965" ht="11.25" hidden="1"/>
    <row r="5966" ht="11.25" hidden="1"/>
    <row r="5967" ht="11.25" hidden="1"/>
    <row r="5968" ht="11.25" hidden="1"/>
    <row r="5969" ht="11.25" hidden="1"/>
    <row r="5970" ht="11.25" hidden="1"/>
    <row r="5971" ht="11.25" hidden="1"/>
    <row r="5972" ht="11.25" hidden="1"/>
    <row r="5973" ht="11.25" hidden="1"/>
    <row r="5974" ht="11.25" hidden="1"/>
    <row r="5975" ht="11.25" hidden="1"/>
    <row r="5976" ht="11.25" hidden="1"/>
    <row r="5977" ht="11.25" hidden="1"/>
    <row r="5978" ht="11.25" hidden="1"/>
    <row r="5979" ht="11.25" hidden="1"/>
    <row r="5980" ht="11.25" hidden="1"/>
    <row r="5981" ht="11.25" hidden="1"/>
    <row r="5982" ht="11.25" hidden="1"/>
    <row r="5983" ht="11.25" hidden="1"/>
    <row r="5984" ht="11.25" hidden="1"/>
    <row r="5985" ht="11.25" hidden="1"/>
    <row r="5986" ht="11.25" hidden="1"/>
    <row r="5987" ht="11.25" hidden="1"/>
    <row r="5988" ht="11.25" hidden="1"/>
    <row r="5989" ht="11.25" hidden="1"/>
    <row r="5990" ht="11.25" hidden="1"/>
    <row r="5991" ht="11.25" hidden="1"/>
    <row r="5992" ht="11.25" hidden="1"/>
    <row r="5993" ht="11.25" hidden="1"/>
    <row r="5994" ht="11.25" hidden="1"/>
    <row r="5995" ht="11.25" hidden="1"/>
    <row r="5996" ht="11.25" hidden="1"/>
    <row r="5997" ht="11.25" hidden="1"/>
    <row r="5998" ht="11.25" hidden="1"/>
    <row r="5999" ht="11.25" hidden="1"/>
    <row r="6000" ht="11.25" hidden="1"/>
    <row r="6001" ht="11.25" hidden="1"/>
    <row r="6002" ht="11.25" hidden="1"/>
    <row r="6003" ht="11.25" hidden="1"/>
    <row r="6004" ht="11.25" hidden="1"/>
    <row r="6005" ht="11.25" hidden="1"/>
    <row r="6006" ht="11.25" hidden="1"/>
    <row r="6007" ht="11.25" hidden="1"/>
    <row r="6008" ht="11.25" hidden="1"/>
    <row r="6009" ht="11.25" hidden="1"/>
    <row r="6010" ht="11.25" hidden="1"/>
    <row r="6011" ht="11.25" hidden="1"/>
    <row r="6012" ht="11.25" hidden="1"/>
    <row r="6013" ht="11.25" hidden="1"/>
    <row r="6014" ht="11.25" hidden="1"/>
    <row r="6015" ht="11.25" hidden="1"/>
    <row r="6016" ht="11.25" hidden="1"/>
    <row r="6017" ht="11.25" hidden="1"/>
    <row r="6018" ht="11.25" hidden="1"/>
    <row r="6019" ht="11.25" hidden="1"/>
    <row r="6020" ht="11.25" hidden="1"/>
    <row r="6021" ht="11.25" hidden="1"/>
    <row r="6022" ht="11.25" hidden="1"/>
    <row r="6023" ht="11.25" hidden="1"/>
    <row r="6024" ht="11.25" hidden="1"/>
    <row r="6025" ht="11.25" hidden="1"/>
    <row r="6026" ht="11.25" hidden="1"/>
    <row r="6027" ht="11.25" hidden="1"/>
    <row r="6028" ht="11.25" hidden="1"/>
    <row r="6029" ht="11.25" hidden="1"/>
    <row r="6030" ht="11.25" hidden="1"/>
    <row r="6031" ht="11.25" hidden="1"/>
    <row r="6032" ht="11.25" hidden="1"/>
    <row r="6033" ht="11.25" hidden="1"/>
    <row r="6034" ht="11.25" hidden="1"/>
    <row r="6035" ht="11.25" hidden="1"/>
    <row r="6036" ht="11.25" hidden="1"/>
    <row r="6037" ht="11.25" hidden="1"/>
    <row r="6038" ht="11.25" hidden="1"/>
    <row r="6039" ht="11.25" hidden="1"/>
    <row r="6040" ht="11.25" hidden="1"/>
    <row r="6041" ht="11.25" hidden="1"/>
    <row r="6042" ht="11.25" hidden="1"/>
    <row r="6043" ht="11.25" hidden="1"/>
    <row r="6044" ht="11.25" hidden="1"/>
    <row r="6045" ht="11.25" hidden="1"/>
    <row r="6046" ht="11.25" hidden="1"/>
    <row r="6047" ht="11.25" hidden="1"/>
    <row r="6048" ht="11.25" hidden="1"/>
    <row r="6049" ht="11.25" hidden="1"/>
    <row r="6050" ht="11.25" hidden="1"/>
    <row r="6051" ht="11.25" hidden="1"/>
    <row r="6052" ht="11.25" hidden="1"/>
    <row r="6053" ht="11.25" hidden="1"/>
    <row r="6054" ht="11.25" hidden="1"/>
    <row r="6055" ht="11.25" hidden="1"/>
    <row r="6056" ht="11.25" hidden="1"/>
    <row r="6057" ht="11.25" hidden="1"/>
    <row r="6058" ht="11.25" hidden="1"/>
    <row r="6059" ht="11.25" hidden="1"/>
    <row r="6060" ht="11.25" hidden="1"/>
    <row r="6061" ht="11.25" hidden="1"/>
    <row r="6062" ht="11.25" hidden="1"/>
    <row r="6063" ht="11.25" hidden="1"/>
    <row r="6064" ht="11.25" hidden="1"/>
    <row r="6065" ht="11.25" hidden="1"/>
    <row r="6066" ht="11.25" hidden="1"/>
    <row r="6067" ht="11.25" hidden="1"/>
    <row r="6068" ht="11.25" hidden="1"/>
    <row r="6069" ht="11.25" hidden="1"/>
  </sheetData>
  <conditionalFormatting sqref="H3:H7 H40:H51 H53:H64 H9:H38 H66:H77">
    <cfRule type="cellIs" priority="1" dxfId="0" operator="equal" stopIfTrue="1">
      <formula>"Excellent"</formula>
    </cfRule>
    <cfRule type="cellIs" priority="2" dxfId="1" operator="equal" stopIfTrue="1">
      <formula>"Good"</formula>
    </cfRule>
    <cfRule type="cellIs" priority="3" dxfId="2" operator="equal" stopIfTrue="1">
      <formula>"Fair"</formula>
    </cfRule>
  </conditionalFormatting>
  <conditionalFormatting sqref="J9:J38 J3:J7 J53:J64 J40:J51 J66:J77">
    <cfRule type="cellIs" priority="4" dxfId="3" operator="equal" stopIfTrue="1">
      <formula>"Done"</formula>
    </cfRule>
  </conditionalFormatting>
  <conditionalFormatting sqref="G3">
    <cfRule type="cellIs" priority="5" dxfId="4" operator="equal" stopIfTrue="1">
      <formula>"Policy"</formula>
    </cfRule>
  </conditionalFormatting>
  <conditionalFormatting sqref="E9:E38 E3:E7 E40:E51 E53:E64 E66:E77">
    <cfRule type="cellIs" priority="6" dxfId="5" operator="equal" stopIfTrue="1">
      <formula>"Required"</formula>
    </cfRule>
  </conditionalFormatting>
  <conditionalFormatting sqref="G4:G77">
    <cfRule type="cellIs" priority="7" dxfId="4" operator="equal" stopIfTrue="1">
      <formula>"Policy"</formula>
    </cfRule>
    <cfRule type="cellIs" priority="8" dxfId="4" operator="equal" stopIfTrue="1">
      <formula>"P&amp;P"</formula>
    </cfRule>
  </conditionalFormatting>
  <dataValidations count="4">
    <dataValidation type="list" allowBlank="1" showInputMessage="1" showErrorMessage="1" sqref="H9:H38 H40:H51 H53:H64 H66:H77">
      <formula1>Rating</formula1>
    </dataValidation>
    <dataValidation type="list" allowBlank="1" showInputMessage="1" showErrorMessage="1" sqref="I9:I38 I40:I51 I53:I64 I66:I77">
      <formula1>"N/A,20,40,60,80"</formula1>
    </dataValidation>
    <dataValidation type="list" allowBlank="1" showInputMessage="1" showErrorMessage="1" sqref="J9:J38 J40:J51 J53:J64 J66:J77">
      <formula1>"30,90,180,Done,N/A"</formula1>
    </dataValidation>
    <dataValidation type="list" allowBlank="1" showInputMessage="1" showErrorMessage="1" sqref="E3:E7 E9:E38 E40:E51 E53:E64 E66:E77">
      <formula1>Implementation</formula1>
    </dataValidation>
  </dataValidations>
  <printOptions/>
  <pageMargins left="0.2" right="0.19" top="0.41" bottom="0.46" header="0.23" footer="0.24"/>
  <pageSetup horizontalDpi="300" verticalDpi="300" orientation="landscape" paperSize="5" r:id="rId2"/>
  <drawing r:id="rId1"/>
</worksheet>
</file>

<file path=xl/worksheets/sheet2.xml><?xml version="1.0" encoding="utf-8"?>
<worksheet xmlns="http://schemas.openxmlformats.org/spreadsheetml/2006/main" xmlns:r="http://schemas.openxmlformats.org/officeDocument/2006/relationships">
  <sheetPr codeName="Sheet3"/>
  <dimension ref="A1:Q77"/>
  <sheetViews>
    <sheetView showGridLines="0" workbookViewId="0" topLeftCell="A1">
      <pane ySplit="1" topLeftCell="BM2" activePane="bottomLeft" state="frozen"/>
      <selection pane="topLeft" activeCell="B1" sqref="B1"/>
      <selection pane="bottomLeft" activeCell="B31" sqref="B31"/>
    </sheetView>
  </sheetViews>
  <sheetFormatPr defaultColWidth="9.140625" defaultRowHeight="12.75" outlineLevelRow="2"/>
  <cols>
    <col min="1" max="1" width="13.7109375" style="148" bestFit="1" customWidth="1"/>
    <col min="2" max="2" width="51.57421875" style="148" bestFit="1" customWidth="1"/>
    <col min="3" max="3" width="9.28125" style="148" bestFit="1" customWidth="1"/>
    <col min="4" max="5" width="9.8515625" style="148" bestFit="1" customWidth="1"/>
    <col min="6" max="6" width="10.28125" style="148" customWidth="1"/>
    <col min="7" max="7" width="15.140625" style="148" bestFit="1" customWidth="1"/>
    <col min="8" max="8" width="11.28125" style="148" bestFit="1" customWidth="1"/>
    <col min="9" max="9" width="8.7109375" style="148" bestFit="1" customWidth="1"/>
    <col min="10" max="10" width="11.00390625" style="148" bestFit="1" customWidth="1"/>
    <col min="11" max="11" width="10.140625" style="148" bestFit="1" customWidth="1"/>
    <col min="12" max="12" width="11.8515625" style="148" bestFit="1" customWidth="1"/>
    <col min="13" max="13" width="9.28125" style="148" bestFit="1" customWidth="1"/>
    <col min="14" max="14" width="8.7109375" style="148" bestFit="1" customWidth="1"/>
    <col min="15" max="15" width="44.7109375" style="148" bestFit="1" customWidth="1"/>
    <col min="16" max="16" width="255.7109375" style="148" bestFit="1" customWidth="1"/>
    <col min="17" max="17" width="0.9921875" style="148" bestFit="1" customWidth="1"/>
    <col min="18" max="16384" width="9.140625" style="148" customWidth="1"/>
  </cols>
  <sheetData>
    <row r="1" spans="1:16" s="126" customFormat="1" ht="20.25" customHeight="1">
      <c r="A1" s="119" t="s">
        <v>245</v>
      </c>
      <c r="B1" s="120" t="s">
        <v>594</v>
      </c>
      <c r="C1" s="121" t="s">
        <v>1029</v>
      </c>
      <c r="D1" s="122" t="s">
        <v>1031</v>
      </c>
      <c r="E1" s="122" t="s">
        <v>1030</v>
      </c>
      <c r="F1" s="122" t="s">
        <v>1036</v>
      </c>
      <c r="G1" s="122" t="s">
        <v>1032</v>
      </c>
      <c r="H1" s="122" t="s">
        <v>1033</v>
      </c>
      <c r="I1" s="122" t="s">
        <v>1028</v>
      </c>
      <c r="J1" s="122" t="s">
        <v>1034</v>
      </c>
      <c r="K1" s="122" t="s">
        <v>1037</v>
      </c>
      <c r="L1" s="123" t="s">
        <v>1035</v>
      </c>
      <c r="M1" s="124" t="s">
        <v>1042</v>
      </c>
      <c r="N1" s="118" t="s">
        <v>879</v>
      </c>
      <c r="O1" s="120" t="s">
        <v>42</v>
      </c>
      <c r="P1" s="125" t="s">
        <v>819</v>
      </c>
    </row>
    <row r="2" spans="1:17" s="131" customFormat="1" ht="11.25" customHeight="1">
      <c r="A2" s="127"/>
      <c r="B2" s="128"/>
      <c r="C2" s="129"/>
      <c r="D2" s="127"/>
      <c r="E2" s="127"/>
      <c r="F2" s="232"/>
      <c r="G2" s="127"/>
      <c r="H2" s="127"/>
      <c r="I2" s="127"/>
      <c r="J2" s="127"/>
      <c r="K2" s="127"/>
      <c r="L2" s="127"/>
      <c r="M2" s="128"/>
      <c r="N2" s="129"/>
      <c r="O2" s="128"/>
      <c r="P2" s="130"/>
      <c r="Q2" s="131" t="s">
        <v>815</v>
      </c>
    </row>
    <row r="3" spans="1:17" s="131" customFormat="1" ht="11.25" customHeight="1" outlineLevel="1">
      <c r="A3" s="132" t="s">
        <v>831</v>
      </c>
      <c r="B3" s="133" t="s">
        <v>830</v>
      </c>
      <c r="C3" s="134"/>
      <c r="D3" s="135"/>
      <c r="E3" s="135"/>
      <c r="F3" s="135"/>
      <c r="G3" s="135"/>
      <c r="H3" s="135"/>
      <c r="I3" s="135"/>
      <c r="J3" s="135"/>
      <c r="K3" s="135"/>
      <c r="L3" s="135"/>
      <c r="M3" s="136"/>
      <c r="N3" s="137" t="s">
        <v>585</v>
      </c>
      <c r="O3" s="138" t="s">
        <v>917</v>
      </c>
      <c r="P3" s="139" t="s">
        <v>912</v>
      </c>
      <c r="Q3" s="131" t="s">
        <v>815</v>
      </c>
    </row>
    <row r="4" spans="1:17" s="131" customFormat="1" ht="11.25" customHeight="1" outlineLevel="1">
      <c r="A4" s="132" t="s">
        <v>832</v>
      </c>
      <c r="B4" s="133" t="s">
        <v>839</v>
      </c>
      <c r="C4" s="134"/>
      <c r="D4" s="135"/>
      <c r="E4" s="135"/>
      <c r="F4" s="135"/>
      <c r="G4" s="135"/>
      <c r="H4" s="135"/>
      <c r="I4" s="135"/>
      <c r="J4" s="135"/>
      <c r="K4" s="135"/>
      <c r="L4" s="135"/>
      <c r="M4" s="136"/>
      <c r="N4" s="137" t="s">
        <v>585</v>
      </c>
      <c r="O4" s="138" t="s">
        <v>918</v>
      </c>
      <c r="P4" s="139" t="s">
        <v>913</v>
      </c>
      <c r="Q4" s="131" t="s">
        <v>815</v>
      </c>
    </row>
    <row r="5" spans="1:17" s="131" customFormat="1" ht="11.25" customHeight="1" outlineLevel="1">
      <c r="A5" s="132" t="s">
        <v>833</v>
      </c>
      <c r="B5" s="133" t="s">
        <v>838</v>
      </c>
      <c r="C5" s="134"/>
      <c r="D5" s="135"/>
      <c r="E5" s="135"/>
      <c r="F5" s="135"/>
      <c r="G5" s="135"/>
      <c r="H5" s="135"/>
      <c r="I5" s="135"/>
      <c r="J5" s="135"/>
      <c r="K5" s="135"/>
      <c r="L5" s="135"/>
      <c r="M5" s="136"/>
      <c r="N5" s="137" t="s">
        <v>585</v>
      </c>
      <c r="O5" s="138" t="s">
        <v>919</v>
      </c>
      <c r="P5" s="139" t="s">
        <v>914</v>
      </c>
      <c r="Q5" s="131" t="s">
        <v>815</v>
      </c>
    </row>
    <row r="6" spans="1:17" s="131" customFormat="1" ht="11.25" customHeight="1" outlineLevel="1">
      <c r="A6" s="132" t="s">
        <v>834</v>
      </c>
      <c r="B6" s="133" t="s">
        <v>837</v>
      </c>
      <c r="C6" s="134"/>
      <c r="D6" s="135"/>
      <c r="E6" s="135"/>
      <c r="F6" s="135"/>
      <c r="G6" s="135"/>
      <c r="H6" s="135"/>
      <c r="I6" s="135"/>
      <c r="J6" s="135"/>
      <c r="K6" s="135"/>
      <c r="L6" s="135"/>
      <c r="M6" s="136"/>
      <c r="N6" s="137" t="s">
        <v>585</v>
      </c>
      <c r="O6" s="138" t="s">
        <v>1014</v>
      </c>
      <c r="P6" s="139" t="s">
        <v>915</v>
      </c>
      <c r="Q6" s="131" t="s">
        <v>815</v>
      </c>
    </row>
    <row r="7" spans="1:17" s="131" customFormat="1" ht="11.25" customHeight="1" outlineLevel="1">
      <c r="A7" s="132" t="s">
        <v>835</v>
      </c>
      <c r="B7" s="133" t="s">
        <v>836</v>
      </c>
      <c r="C7" s="134"/>
      <c r="D7" s="135"/>
      <c r="E7" s="135"/>
      <c r="F7" s="135"/>
      <c r="G7" s="135"/>
      <c r="H7" s="135"/>
      <c r="I7" s="135"/>
      <c r="J7" s="135"/>
      <c r="K7" s="135"/>
      <c r="L7" s="135"/>
      <c r="M7" s="136"/>
      <c r="N7" s="137" t="s">
        <v>585</v>
      </c>
      <c r="O7" s="138" t="s">
        <v>920</v>
      </c>
      <c r="P7" s="139" t="s">
        <v>916</v>
      </c>
      <c r="Q7" s="131" t="s">
        <v>815</v>
      </c>
    </row>
    <row r="8" spans="1:17" s="126" customFormat="1" ht="10.5" customHeight="1">
      <c r="A8" s="140" t="s">
        <v>840</v>
      </c>
      <c r="B8" s="142"/>
      <c r="C8" s="140"/>
      <c r="D8" s="141"/>
      <c r="E8" s="141"/>
      <c r="F8" s="141"/>
      <c r="G8" s="141"/>
      <c r="H8" s="141"/>
      <c r="I8" s="233"/>
      <c r="J8" s="141"/>
      <c r="K8" s="141"/>
      <c r="L8" s="141"/>
      <c r="M8" s="142"/>
      <c r="N8" s="140"/>
      <c r="O8" s="142"/>
      <c r="P8" s="143"/>
      <c r="Q8" s="131" t="s">
        <v>815</v>
      </c>
    </row>
    <row r="9" spans="1:17" ht="11.25" customHeight="1" outlineLevel="2">
      <c r="A9" s="132" t="s">
        <v>529</v>
      </c>
      <c r="B9" s="133" t="s">
        <v>571</v>
      </c>
      <c r="C9" s="144" t="s">
        <v>1040</v>
      </c>
      <c r="D9" s="145" t="s">
        <v>1038</v>
      </c>
      <c r="E9" s="145" t="s">
        <v>1039</v>
      </c>
      <c r="F9" s="145" t="s">
        <v>825</v>
      </c>
      <c r="G9" s="145" t="s">
        <v>825</v>
      </c>
      <c r="H9" s="145" t="s">
        <v>825</v>
      </c>
      <c r="I9" s="145"/>
      <c r="J9" s="145" t="s">
        <v>825</v>
      </c>
      <c r="K9" s="145"/>
      <c r="L9" s="145"/>
      <c r="M9" s="146"/>
      <c r="N9" s="137" t="s">
        <v>585</v>
      </c>
      <c r="O9" s="138" t="s">
        <v>940</v>
      </c>
      <c r="P9" s="147" t="s">
        <v>887</v>
      </c>
      <c r="Q9" s="131" t="s">
        <v>815</v>
      </c>
    </row>
    <row r="10" spans="1:17" ht="11.25" customHeight="1" outlineLevel="2">
      <c r="A10" s="132" t="s">
        <v>530</v>
      </c>
      <c r="B10" s="149" t="s">
        <v>572</v>
      </c>
      <c r="C10" s="144" t="s">
        <v>1040</v>
      </c>
      <c r="D10" s="145" t="s">
        <v>1038</v>
      </c>
      <c r="E10" s="145" t="s">
        <v>1041</v>
      </c>
      <c r="F10" s="145" t="s">
        <v>1005</v>
      </c>
      <c r="G10" s="145" t="s">
        <v>1005</v>
      </c>
      <c r="H10" s="145"/>
      <c r="I10" s="145"/>
      <c r="J10" s="145"/>
      <c r="K10" s="145"/>
      <c r="L10" s="145"/>
      <c r="M10" s="146"/>
      <c r="N10" s="137" t="s">
        <v>880</v>
      </c>
      <c r="O10" s="138" t="s">
        <v>941</v>
      </c>
      <c r="P10" s="147" t="s">
        <v>888</v>
      </c>
      <c r="Q10" s="131" t="s">
        <v>815</v>
      </c>
    </row>
    <row r="11" spans="1:17" ht="11.25" customHeight="1" outlineLevel="2">
      <c r="A11" s="132" t="s">
        <v>531</v>
      </c>
      <c r="B11" s="149" t="s">
        <v>573</v>
      </c>
      <c r="C11" s="144" t="s">
        <v>1040</v>
      </c>
      <c r="D11" s="145" t="s">
        <v>1038</v>
      </c>
      <c r="E11" s="145" t="s">
        <v>1039</v>
      </c>
      <c r="F11" s="145" t="s">
        <v>825</v>
      </c>
      <c r="G11" s="145" t="s">
        <v>1006</v>
      </c>
      <c r="H11" s="145"/>
      <c r="I11" s="145"/>
      <c r="J11" s="145"/>
      <c r="K11" s="145" t="s">
        <v>1006</v>
      </c>
      <c r="L11" s="145"/>
      <c r="M11" s="146"/>
      <c r="N11" s="137" t="s">
        <v>880</v>
      </c>
      <c r="O11" s="138" t="s">
        <v>921</v>
      </c>
      <c r="P11" s="147" t="s">
        <v>1015</v>
      </c>
      <c r="Q11" s="131" t="s">
        <v>815</v>
      </c>
    </row>
    <row r="12" spans="1:17" ht="11.25" customHeight="1" outlineLevel="2">
      <c r="A12" s="132" t="s">
        <v>532</v>
      </c>
      <c r="B12" s="149" t="s">
        <v>574</v>
      </c>
      <c r="C12" s="144"/>
      <c r="D12" s="145" t="s">
        <v>1043</v>
      </c>
      <c r="E12" s="145" t="s">
        <v>1039</v>
      </c>
      <c r="F12" s="145" t="s">
        <v>1044</v>
      </c>
      <c r="G12" s="145"/>
      <c r="H12" s="145"/>
      <c r="I12" s="145"/>
      <c r="J12" s="145"/>
      <c r="K12" s="145"/>
      <c r="L12" s="145"/>
      <c r="M12" s="146" t="s">
        <v>1043</v>
      </c>
      <c r="N12" s="137" t="s">
        <v>880</v>
      </c>
      <c r="O12" s="138" t="s">
        <v>942</v>
      </c>
      <c r="P12" s="147" t="s">
        <v>1016</v>
      </c>
      <c r="Q12" s="131" t="s">
        <v>815</v>
      </c>
    </row>
    <row r="13" spans="1:17" ht="11.25" customHeight="1" outlineLevel="2">
      <c r="A13" s="132" t="s">
        <v>533</v>
      </c>
      <c r="B13" s="149" t="s">
        <v>841</v>
      </c>
      <c r="C13" s="144"/>
      <c r="D13" s="145"/>
      <c r="E13" s="145" t="s">
        <v>1056</v>
      </c>
      <c r="F13" s="145" t="s">
        <v>1056</v>
      </c>
      <c r="G13" s="145" t="s">
        <v>1055</v>
      </c>
      <c r="H13" s="145"/>
      <c r="I13" s="145"/>
      <c r="J13" s="145"/>
      <c r="K13" s="145"/>
      <c r="L13" s="145"/>
      <c r="M13" s="146"/>
      <c r="N13" s="137" t="s">
        <v>880</v>
      </c>
      <c r="O13" s="138" t="s">
        <v>943</v>
      </c>
      <c r="P13" s="147" t="s">
        <v>1017</v>
      </c>
      <c r="Q13" s="131" t="s">
        <v>815</v>
      </c>
    </row>
    <row r="14" spans="1:17" ht="11.25" customHeight="1" outlineLevel="2">
      <c r="A14" s="132" t="s">
        <v>534</v>
      </c>
      <c r="B14" s="150" t="s">
        <v>576</v>
      </c>
      <c r="C14" s="144"/>
      <c r="D14" s="145"/>
      <c r="E14" s="145" t="s">
        <v>1047</v>
      </c>
      <c r="F14" s="145"/>
      <c r="G14" s="145"/>
      <c r="H14" s="145"/>
      <c r="I14" s="145"/>
      <c r="J14" s="145"/>
      <c r="K14" s="145"/>
      <c r="L14" s="145"/>
      <c r="M14" s="146"/>
      <c r="N14" s="137" t="s">
        <v>585</v>
      </c>
      <c r="O14" s="138" t="s">
        <v>944</v>
      </c>
      <c r="P14" s="147" t="s">
        <v>1018</v>
      </c>
      <c r="Q14" s="131" t="s">
        <v>815</v>
      </c>
    </row>
    <row r="15" spans="1:17" ht="11.25" customHeight="1" outlineLevel="2">
      <c r="A15" s="132" t="s">
        <v>535</v>
      </c>
      <c r="B15" s="150" t="s">
        <v>842</v>
      </c>
      <c r="C15" s="144"/>
      <c r="D15" s="145"/>
      <c r="E15" s="145" t="s">
        <v>1039</v>
      </c>
      <c r="F15" s="145" t="s">
        <v>1048</v>
      </c>
      <c r="G15" s="145"/>
      <c r="H15" s="145"/>
      <c r="I15" s="145"/>
      <c r="J15" s="145"/>
      <c r="K15" s="145" t="s">
        <v>1048</v>
      </c>
      <c r="L15" s="145"/>
      <c r="M15" s="146"/>
      <c r="N15" s="137" t="s">
        <v>585</v>
      </c>
      <c r="O15" s="138" t="s">
        <v>945</v>
      </c>
      <c r="P15" s="147" t="s">
        <v>889</v>
      </c>
      <c r="Q15" s="131" t="s">
        <v>815</v>
      </c>
    </row>
    <row r="16" spans="1:17" ht="11.25" customHeight="1" outlineLevel="2">
      <c r="A16" s="132" t="s">
        <v>536</v>
      </c>
      <c r="B16" s="149" t="s">
        <v>843</v>
      </c>
      <c r="C16" s="144"/>
      <c r="D16" s="145"/>
      <c r="E16" s="145" t="s">
        <v>1039</v>
      </c>
      <c r="F16" s="145" t="s">
        <v>1050</v>
      </c>
      <c r="G16" s="145" t="s">
        <v>1049</v>
      </c>
      <c r="H16" s="145"/>
      <c r="I16" s="145"/>
      <c r="J16" s="145"/>
      <c r="K16" s="145" t="s">
        <v>1049</v>
      </c>
      <c r="L16" s="145"/>
      <c r="M16" s="146"/>
      <c r="N16" s="137" t="s">
        <v>881</v>
      </c>
      <c r="O16" s="138" t="s">
        <v>946</v>
      </c>
      <c r="P16" s="147" t="s">
        <v>1019</v>
      </c>
      <c r="Q16" s="131" t="s">
        <v>815</v>
      </c>
    </row>
    <row r="17" spans="1:17" ht="11.25" customHeight="1" outlineLevel="2">
      <c r="A17" s="132" t="s">
        <v>537</v>
      </c>
      <c r="B17" s="149" t="s">
        <v>844</v>
      </c>
      <c r="C17" s="144"/>
      <c r="D17" s="145"/>
      <c r="E17" s="145" t="s">
        <v>1039</v>
      </c>
      <c r="F17" s="145" t="s">
        <v>1051</v>
      </c>
      <c r="G17" s="145"/>
      <c r="H17" s="145"/>
      <c r="I17" s="145"/>
      <c r="J17" s="145"/>
      <c r="K17" s="145" t="s">
        <v>1051</v>
      </c>
      <c r="L17" s="145"/>
      <c r="M17" s="146"/>
      <c r="N17" s="137" t="s">
        <v>881</v>
      </c>
      <c r="O17" s="138" t="s">
        <v>947</v>
      </c>
      <c r="P17" s="147" t="s">
        <v>890</v>
      </c>
      <c r="Q17" s="131" t="s">
        <v>815</v>
      </c>
    </row>
    <row r="18" spans="1:17" ht="11.25" customHeight="1" outlineLevel="2">
      <c r="A18" s="132" t="s">
        <v>538</v>
      </c>
      <c r="B18" s="149" t="s">
        <v>575</v>
      </c>
      <c r="C18" s="144"/>
      <c r="D18" s="145" t="s">
        <v>1039</v>
      </c>
      <c r="E18" s="145"/>
      <c r="F18" s="145" t="s">
        <v>1048</v>
      </c>
      <c r="G18" s="145"/>
      <c r="H18" s="145"/>
      <c r="I18" s="145"/>
      <c r="J18" s="145"/>
      <c r="K18" s="145" t="s">
        <v>1048</v>
      </c>
      <c r="L18" s="145"/>
      <c r="M18" s="146" t="s">
        <v>825</v>
      </c>
      <c r="N18" s="137" t="s">
        <v>881</v>
      </c>
      <c r="O18" s="138" t="s">
        <v>948</v>
      </c>
      <c r="P18" s="147" t="s">
        <v>891</v>
      </c>
      <c r="Q18" s="131" t="s">
        <v>815</v>
      </c>
    </row>
    <row r="19" spans="1:17" ht="11.25" customHeight="1" outlineLevel="2">
      <c r="A19" s="132" t="s">
        <v>539</v>
      </c>
      <c r="B19" s="150" t="s">
        <v>845</v>
      </c>
      <c r="C19" s="144" t="s">
        <v>1040</v>
      </c>
      <c r="D19" s="145" t="s">
        <v>1052</v>
      </c>
      <c r="E19" s="145" t="s">
        <v>1040</v>
      </c>
      <c r="F19" s="145" t="s">
        <v>1040</v>
      </c>
      <c r="G19" s="145"/>
      <c r="H19" s="145"/>
      <c r="I19" s="145"/>
      <c r="J19" s="145"/>
      <c r="K19" s="145" t="s">
        <v>1040</v>
      </c>
      <c r="L19" s="145"/>
      <c r="M19" s="146" t="s">
        <v>1040</v>
      </c>
      <c r="N19" s="137" t="s">
        <v>585</v>
      </c>
      <c r="O19" s="138" t="s">
        <v>949</v>
      </c>
      <c r="P19" s="147" t="s">
        <v>892</v>
      </c>
      <c r="Q19" s="131" t="s">
        <v>815</v>
      </c>
    </row>
    <row r="20" spans="1:17" ht="11.25" customHeight="1" outlineLevel="2">
      <c r="A20" s="132" t="s">
        <v>540</v>
      </c>
      <c r="B20" s="151" t="s">
        <v>846</v>
      </c>
      <c r="C20" s="144"/>
      <c r="D20" s="145"/>
      <c r="E20" s="145"/>
      <c r="F20" s="145"/>
      <c r="G20" s="145"/>
      <c r="H20" s="145"/>
      <c r="I20" s="145"/>
      <c r="J20" s="145"/>
      <c r="K20" s="145"/>
      <c r="L20" s="145"/>
      <c r="M20" s="146"/>
      <c r="N20" s="137" t="s">
        <v>880</v>
      </c>
      <c r="O20" s="138" t="s">
        <v>950</v>
      </c>
      <c r="P20" s="147" t="s">
        <v>893</v>
      </c>
      <c r="Q20" s="131" t="s">
        <v>815</v>
      </c>
    </row>
    <row r="21" spans="1:17" ht="11.25" customHeight="1" outlineLevel="2">
      <c r="A21" s="132" t="s">
        <v>541</v>
      </c>
      <c r="B21" s="151" t="s">
        <v>567</v>
      </c>
      <c r="C21" s="144"/>
      <c r="D21" s="145"/>
      <c r="E21" s="145"/>
      <c r="F21" s="145"/>
      <c r="G21" s="145"/>
      <c r="H21" s="145"/>
      <c r="I21" s="145"/>
      <c r="J21" s="145"/>
      <c r="K21" s="145"/>
      <c r="L21" s="145"/>
      <c r="M21" s="146"/>
      <c r="N21" s="137" t="s">
        <v>881</v>
      </c>
      <c r="O21" s="138" t="s">
        <v>949</v>
      </c>
      <c r="P21" s="147" t="s">
        <v>1020</v>
      </c>
      <c r="Q21" s="131" t="s">
        <v>815</v>
      </c>
    </row>
    <row r="22" spans="1:17" ht="11.25" customHeight="1" outlineLevel="2">
      <c r="A22" s="132" t="s">
        <v>542</v>
      </c>
      <c r="B22" s="151" t="s">
        <v>847</v>
      </c>
      <c r="C22" s="144"/>
      <c r="D22" s="145"/>
      <c r="E22" s="145"/>
      <c r="F22" s="145" t="s">
        <v>1053</v>
      </c>
      <c r="G22" s="145"/>
      <c r="H22" s="145"/>
      <c r="I22" s="145"/>
      <c r="J22" s="145" t="s">
        <v>1053</v>
      </c>
      <c r="K22" s="145" t="s">
        <v>1053</v>
      </c>
      <c r="L22" s="145"/>
      <c r="M22" s="146"/>
      <c r="N22" s="137" t="s">
        <v>881</v>
      </c>
      <c r="O22" s="138" t="s">
        <v>951</v>
      </c>
      <c r="P22" s="147" t="s">
        <v>894</v>
      </c>
      <c r="Q22" s="131" t="s">
        <v>815</v>
      </c>
    </row>
    <row r="23" spans="1:17" ht="11.25" customHeight="1" outlineLevel="2">
      <c r="A23" s="132" t="s">
        <v>543</v>
      </c>
      <c r="B23" s="150" t="s">
        <v>580</v>
      </c>
      <c r="C23" s="144"/>
      <c r="D23" s="145"/>
      <c r="E23" s="145"/>
      <c r="F23" s="145"/>
      <c r="G23" s="145"/>
      <c r="H23" s="145"/>
      <c r="I23" s="145"/>
      <c r="J23" s="145"/>
      <c r="K23" s="145"/>
      <c r="L23" s="145"/>
      <c r="M23" s="146"/>
      <c r="N23" s="137" t="s">
        <v>585</v>
      </c>
      <c r="O23" s="138" t="s">
        <v>952</v>
      </c>
      <c r="P23" s="147" t="s">
        <v>895</v>
      </c>
      <c r="Q23" s="131" t="s">
        <v>815</v>
      </c>
    </row>
    <row r="24" spans="1:17" ht="11.25" customHeight="1" outlineLevel="2">
      <c r="A24" s="132" t="s">
        <v>544</v>
      </c>
      <c r="B24" s="152" t="s">
        <v>848</v>
      </c>
      <c r="C24" s="144"/>
      <c r="D24" s="145"/>
      <c r="E24" s="145"/>
      <c r="F24" s="145"/>
      <c r="G24" s="145"/>
      <c r="H24" s="145"/>
      <c r="I24" s="145"/>
      <c r="J24" s="145" t="s">
        <v>1054</v>
      </c>
      <c r="K24" s="145"/>
      <c r="L24" s="145" t="s">
        <v>1054</v>
      </c>
      <c r="M24" s="146"/>
      <c r="N24" s="137" t="s">
        <v>881</v>
      </c>
      <c r="O24" s="138" t="s">
        <v>953</v>
      </c>
      <c r="P24" s="147" t="s">
        <v>896</v>
      </c>
      <c r="Q24" s="131" t="s">
        <v>815</v>
      </c>
    </row>
    <row r="25" spans="1:17" ht="11.25" customHeight="1" outlineLevel="2">
      <c r="A25" s="132" t="s">
        <v>545</v>
      </c>
      <c r="B25" s="152" t="s">
        <v>849</v>
      </c>
      <c r="C25" s="144"/>
      <c r="D25" s="145"/>
      <c r="E25" s="145"/>
      <c r="F25" s="145"/>
      <c r="G25" s="145"/>
      <c r="H25" s="145"/>
      <c r="I25" s="145"/>
      <c r="J25" s="145" t="s">
        <v>1054</v>
      </c>
      <c r="K25" s="145"/>
      <c r="L25" s="145" t="s">
        <v>1054</v>
      </c>
      <c r="M25" s="146"/>
      <c r="N25" s="137" t="s">
        <v>881</v>
      </c>
      <c r="O25" s="138" t="s">
        <v>954</v>
      </c>
      <c r="P25" s="147" t="s">
        <v>897</v>
      </c>
      <c r="Q25" s="131" t="s">
        <v>815</v>
      </c>
    </row>
    <row r="26" spans="1:17" ht="11.25" customHeight="1" outlineLevel="2">
      <c r="A26" s="132" t="s">
        <v>546</v>
      </c>
      <c r="B26" s="152" t="s">
        <v>850</v>
      </c>
      <c r="C26" s="144"/>
      <c r="D26" s="145"/>
      <c r="E26" s="145"/>
      <c r="F26" s="145"/>
      <c r="G26" s="145"/>
      <c r="H26" s="145"/>
      <c r="I26" s="145"/>
      <c r="J26" s="145" t="s">
        <v>1054</v>
      </c>
      <c r="K26" s="145"/>
      <c r="L26" s="145" t="s">
        <v>1054</v>
      </c>
      <c r="M26" s="146"/>
      <c r="N26" s="137" t="s">
        <v>881</v>
      </c>
      <c r="O26" s="138" t="s">
        <v>1021</v>
      </c>
      <c r="P26" s="147" t="s">
        <v>1022</v>
      </c>
      <c r="Q26" s="131" t="s">
        <v>815</v>
      </c>
    </row>
    <row r="27" spans="1:17" ht="11.25" customHeight="1" outlineLevel="2">
      <c r="A27" s="132" t="s">
        <v>547</v>
      </c>
      <c r="B27" s="152" t="s">
        <v>851</v>
      </c>
      <c r="C27" s="144"/>
      <c r="D27" s="145"/>
      <c r="E27" s="145"/>
      <c r="F27" s="145"/>
      <c r="G27" s="145"/>
      <c r="H27" s="145"/>
      <c r="I27" s="145"/>
      <c r="J27" s="145" t="s">
        <v>1054</v>
      </c>
      <c r="K27" s="145"/>
      <c r="L27" s="145" t="s">
        <v>1054</v>
      </c>
      <c r="M27" s="146"/>
      <c r="N27" s="137" t="s">
        <v>881</v>
      </c>
      <c r="O27" s="138" t="s">
        <v>955</v>
      </c>
      <c r="P27" s="147" t="s">
        <v>898</v>
      </c>
      <c r="Q27" s="131" t="s">
        <v>815</v>
      </c>
    </row>
    <row r="28" spans="1:17" ht="11.25" customHeight="1" outlineLevel="2">
      <c r="A28" s="132" t="s">
        <v>548</v>
      </c>
      <c r="B28" s="150" t="s">
        <v>569</v>
      </c>
      <c r="C28" s="144"/>
      <c r="D28" s="145"/>
      <c r="E28" s="145"/>
      <c r="F28" s="145"/>
      <c r="G28" s="145"/>
      <c r="H28" s="145"/>
      <c r="I28" s="145"/>
      <c r="J28" s="145"/>
      <c r="K28" s="145"/>
      <c r="L28" s="145"/>
      <c r="M28" s="146"/>
      <c r="N28" s="137" t="s">
        <v>585</v>
      </c>
      <c r="O28" s="138" t="s">
        <v>956</v>
      </c>
      <c r="P28" s="147" t="s">
        <v>899</v>
      </c>
      <c r="Q28" s="131" t="s">
        <v>815</v>
      </c>
    </row>
    <row r="29" spans="1:17" ht="11.25" customHeight="1" outlineLevel="2">
      <c r="A29" s="132" t="s">
        <v>549</v>
      </c>
      <c r="B29" s="152" t="s">
        <v>852</v>
      </c>
      <c r="C29" s="144"/>
      <c r="D29" s="145"/>
      <c r="E29" s="145" t="s">
        <v>1046</v>
      </c>
      <c r="F29" s="145" t="s">
        <v>1046</v>
      </c>
      <c r="G29" s="145" t="s">
        <v>1045</v>
      </c>
      <c r="H29" s="145"/>
      <c r="I29" s="145"/>
      <c r="J29" s="145" t="s">
        <v>1046</v>
      </c>
      <c r="K29" s="145" t="s">
        <v>1045</v>
      </c>
      <c r="L29" s="145" t="s">
        <v>1046</v>
      </c>
      <c r="M29" s="146"/>
      <c r="N29" s="137" t="s">
        <v>880</v>
      </c>
      <c r="O29" s="138" t="s">
        <v>957</v>
      </c>
      <c r="P29" s="147" t="s">
        <v>1023</v>
      </c>
      <c r="Q29" s="131" t="s">
        <v>815</v>
      </c>
    </row>
    <row r="30" spans="1:17" ht="11.25" customHeight="1" outlineLevel="2">
      <c r="A30" s="132" t="s">
        <v>550</v>
      </c>
      <c r="B30" s="150" t="s">
        <v>816</v>
      </c>
      <c r="C30" s="144"/>
      <c r="D30" s="145"/>
      <c r="E30" s="145"/>
      <c r="F30" s="145" t="s">
        <v>1057</v>
      </c>
      <c r="G30" s="145" t="s">
        <v>1058</v>
      </c>
      <c r="H30" s="145" t="s">
        <v>1058</v>
      </c>
      <c r="I30" s="145"/>
      <c r="J30" s="145"/>
      <c r="K30" s="145"/>
      <c r="L30" s="145"/>
      <c r="M30" s="146"/>
      <c r="N30" s="137" t="s">
        <v>585</v>
      </c>
      <c r="O30" s="138" t="s">
        <v>958</v>
      </c>
      <c r="P30" s="147" t="s">
        <v>900</v>
      </c>
      <c r="Q30" s="131" t="s">
        <v>815</v>
      </c>
    </row>
    <row r="31" spans="1:17" ht="11.25" customHeight="1" outlineLevel="2">
      <c r="A31" s="132" t="s">
        <v>551</v>
      </c>
      <c r="B31" s="151" t="s">
        <v>853</v>
      </c>
      <c r="C31" s="144"/>
      <c r="D31" s="145"/>
      <c r="E31" s="145" t="s">
        <v>1059</v>
      </c>
      <c r="F31" s="145"/>
      <c r="G31" s="145"/>
      <c r="H31" s="145"/>
      <c r="I31" s="145"/>
      <c r="J31" s="145"/>
      <c r="K31" s="145"/>
      <c r="L31" s="145"/>
      <c r="M31" s="146"/>
      <c r="N31" s="137" t="s">
        <v>880</v>
      </c>
      <c r="O31" s="138" t="s">
        <v>959</v>
      </c>
      <c r="P31" s="147" t="s">
        <v>901</v>
      </c>
      <c r="Q31" s="131" t="s">
        <v>815</v>
      </c>
    </row>
    <row r="32" spans="1:17" ht="11.25" customHeight="1" outlineLevel="2">
      <c r="A32" s="132" t="s">
        <v>552</v>
      </c>
      <c r="B32" s="151" t="s">
        <v>565</v>
      </c>
      <c r="C32" s="144"/>
      <c r="D32" s="145"/>
      <c r="E32" s="145" t="s">
        <v>1059</v>
      </c>
      <c r="F32" s="145"/>
      <c r="G32" s="145"/>
      <c r="H32" s="145"/>
      <c r="I32" s="145"/>
      <c r="J32" s="145"/>
      <c r="K32" s="145"/>
      <c r="L32" s="145"/>
      <c r="M32" s="146"/>
      <c r="N32" s="137" t="s">
        <v>880</v>
      </c>
      <c r="O32" s="138" t="s">
        <v>960</v>
      </c>
      <c r="P32" s="147" t="s">
        <v>902</v>
      </c>
      <c r="Q32" s="131" t="s">
        <v>815</v>
      </c>
    </row>
    <row r="33" spans="1:17" ht="11.25" customHeight="1" outlineLevel="2">
      <c r="A33" s="132" t="s">
        <v>553</v>
      </c>
      <c r="B33" s="151" t="s">
        <v>566</v>
      </c>
      <c r="C33" s="144"/>
      <c r="D33" s="145"/>
      <c r="E33" s="145" t="s">
        <v>1060</v>
      </c>
      <c r="F33" s="145"/>
      <c r="G33" s="145"/>
      <c r="H33" s="145"/>
      <c r="I33" s="145"/>
      <c r="J33" s="145"/>
      <c r="K33" s="145"/>
      <c r="L33" s="145"/>
      <c r="M33" s="146"/>
      <c r="N33" s="137" t="s">
        <v>880</v>
      </c>
      <c r="O33" s="138" t="s">
        <v>961</v>
      </c>
      <c r="P33" s="147" t="s">
        <v>1024</v>
      </c>
      <c r="Q33" s="131" t="s">
        <v>815</v>
      </c>
    </row>
    <row r="34" spans="1:17" ht="11.25" customHeight="1" outlineLevel="2">
      <c r="A34" s="132" t="s">
        <v>554</v>
      </c>
      <c r="B34" s="151" t="s">
        <v>854</v>
      </c>
      <c r="C34" s="144"/>
      <c r="D34" s="145"/>
      <c r="E34" s="145" t="s">
        <v>1039</v>
      </c>
      <c r="F34" s="145" t="s">
        <v>1062</v>
      </c>
      <c r="G34" s="145" t="s">
        <v>1061</v>
      </c>
      <c r="H34" s="145" t="s">
        <v>1061</v>
      </c>
      <c r="I34" s="145"/>
      <c r="J34" s="145"/>
      <c r="K34" s="145"/>
      <c r="L34" s="145"/>
      <c r="M34" s="146"/>
      <c r="N34" s="137" t="s">
        <v>881</v>
      </c>
      <c r="O34" s="138" t="s">
        <v>962</v>
      </c>
      <c r="P34" s="147" t="s">
        <v>903</v>
      </c>
      <c r="Q34" s="131" t="s">
        <v>815</v>
      </c>
    </row>
    <row r="35" spans="1:17" ht="11.25" customHeight="1" outlineLevel="2">
      <c r="A35" s="132" t="s">
        <v>555</v>
      </c>
      <c r="B35" s="151" t="s">
        <v>564</v>
      </c>
      <c r="C35" s="144" t="s">
        <v>1040</v>
      </c>
      <c r="D35" s="145" t="s">
        <v>1038</v>
      </c>
      <c r="E35" s="145" t="s">
        <v>1041</v>
      </c>
      <c r="F35" s="145" t="s">
        <v>1005</v>
      </c>
      <c r="G35" s="145" t="s">
        <v>1005</v>
      </c>
      <c r="H35" s="145"/>
      <c r="I35" s="145"/>
      <c r="J35" s="145"/>
      <c r="K35" s="145"/>
      <c r="L35" s="145"/>
      <c r="M35" s="146"/>
      <c r="N35" s="137" t="s">
        <v>881</v>
      </c>
      <c r="O35" s="138" t="s">
        <v>963</v>
      </c>
      <c r="P35" s="147" t="s">
        <v>904</v>
      </c>
      <c r="Q35" s="131" t="s">
        <v>815</v>
      </c>
    </row>
    <row r="36" spans="1:17" ht="11.25" customHeight="1" outlineLevel="2">
      <c r="A36" s="132" t="s">
        <v>556</v>
      </c>
      <c r="B36" s="150" t="s">
        <v>855</v>
      </c>
      <c r="C36" s="144" t="s">
        <v>1040</v>
      </c>
      <c r="D36" s="145" t="s">
        <v>1038</v>
      </c>
      <c r="E36" s="145" t="s">
        <v>1041</v>
      </c>
      <c r="F36" s="145" t="s">
        <v>1005</v>
      </c>
      <c r="G36" s="145" t="s">
        <v>1005</v>
      </c>
      <c r="H36" s="145"/>
      <c r="I36" s="145"/>
      <c r="J36" s="145"/>
      <c r="K36" s="145"/>
      <c r="L36" s="145"/>
      <c r="M36" s="146"/>
      <c r="N36" s="137" t="s">
        <v>585</v>
      </c>
      <c r="O36" s="138" t="s">
        <v>964</v>
      </c>
      <c r="P36" s="147" t="s">
        <v>1025</v>
      </c>
      <c r="Q36" s="131" t="s">
        <v>815</v>
      </c>
    </row>
    <row r="37" spans="1:17" ht="11.25" customHeight="1" outlineLevel="2">
      <c r="A37" s="132" t="s">
        <v>557</v>
      </c>
      <c r="B37" s="150" t="s">
        <v>856</v>
      </c>
      <c r="C37" s="144"/>
      <c r="D37" s="145"/>
      <c r="E37" s="145"/>
      <c r="F37" s="145" t="s">
        <v>1063</v>
      </c>
      <c r="G37" s="145"/>
      <c r="H37" s="145"/>
      <c r="I37" s="145"/>
      <c r="J37" s="145"/>
      <c r="K37" s="145"/>
      <c r="L37" s="145"/>
      <c r="M37" s="146"/>
      <c r="N37" s="137" t="s">
        <v>585</v>
      </c>
      <c r="O37" s="138" t="s">
        <v>965</v>
      </c>
      <c r="P37" s="147" t="s">
        <v>905</v>
      </c>
      <c r="Q37" s="131" t="s">
        <v>815</v>
      </c>
    </row>
    <row r="38" spans="1:17" ht="11.25" customHeight="1" outlineLevel="2">
      <c r="A38" s="132" t="s">
        <v>558</v>
      </c>
      <c r="B38" s="151" t="s">
        <v>857</v>
      </c>
      <c r="C38" s="144"/>
      <c r="D38" s="145"/>
      <c r="E38" s="145"/>
      <c r="F38" s="145"/>
      <c r="G38" s="145"/>
      <c r="H38" s="145"/>
      <c r="I38" s="145"/>
      <c r="J38" s="145"/>
      <c r="K38" s="145"/>
      <c r="L38" s="145"/>
      <c r="M38" s="146"/>
      <c r="N38" s="137" t="s">
        <v>880</v>
      </c>
      <c r="O38" s="138" t="s">
        <v>966</v>
      </c>
      <c r="P38" s="147" t="s">
        <v>906</v>
      </c>
      <c r="Q38" s="131" t="s">
        <v>815</v>
      </c>
    </row>
    <row r="39" spans="1:17" ht="11.25" customHeight="1">
      <c r="A39" s="153" t="s">
        <v>807</v>
      </c>
      <c r="B39" s="155"/>
      <c r="C39" s="153"/>
      <c r="D39" s="154"/>
      <c r="E39" s="154"/>
      <c r="F39" s="154"/>
      <c r="G39" s="154"/>
      <c r="H39" s="154"/>
      <c r="I39" s="154"/>
      <c r="J39" s="154"/>
      <c r="K39" s="154"/>
      <c r="L39" s="154"/>
      <c r="M39" s="155"/>
      <c r="N39" s="153"/>
      <c r="O39" s="155"/>
      <c r="P39" s="156"/>
      <c r="Q39" s="131" t="s">
        <v>815</v>
      </c>
    </row>
    <row r="40" spans="1:17" s="126" customFormat="1" ht="10.5" customHeight="1" outlineLevel="2">
      <c r="A40" s="132" t="s">
        <v>1066</v>
      </c>
      <c r="B40" s="133" t="s">
        <v>858</v>
      </c>
      <c r="C40" s="144"/>
      <c r="D40" s="145" t="s">
        <v>1039</v>
      </c>
      <c r="E40" s="145" t="s">
        <v>1039</v>
      </c>
      <c r="F40" s="145"/>
      <c r="G40" s="145"/>
      <c r="H40" s="145"/>
      <c r="I40" s="145"/>
      <c r="J40" s="145"/>
      <c r="K40" s="145" t="s">
        <v>1062</v>
      </c>
      <c r="L40" s="145"/>
      <c r="M40" s="146"/>
      <c r="N40" s="137" t="s">
        <v>585</v>
      </c>
      <c r="O40" s="138" t="s">
        <v>967</v>
      </c>
      <c r="P40" s="147" t="s">
        <v>588</v>
      </c>
      <c r="Q40" s="131" t="s">
        <v>815</v>
      </c>
    </row>
    <row r="41" spans="1:17" ht="11.25" customHeight="1" outlineLevel="2">
      <c r="A41" s="132" t="s">
        <v>1077</v>
      </c>
      <c r="B41" s="151" t="s">
        <v>1026</v>
      </c>
      <c r="C41" s="144"/>
      <c r="D41" s="145" t="s">
        <v>1038</v>
      </c>
      <c r="E41" s="145" t="s">
        <v>1038</v>
      </c>
      <c r="F41" s="145"/>
      <c r="G41" s="145"/>
      <c r="H41" s="145"/>
      <c r="I41" s="145"/>
      <c r="J41" s="145"/>
      <c r="K41" s="145" t="s">
        <v>1059</v>
      </c>
      <c r="L41" s="145"/>
      <c r="M41" s="146"/>
      <c r="N41" s="137" t="s">
        <v>881</v>
      </c>
      <c r="O41" s="138" t="s">
        <v>1027</v>
      </c>
      <c r="P41" s="147" t="s">
        <v>922</v>
      </c>
      <c r="Q41" s="131" t="s">
        <v>815</v>
      </c>
    </row>
    <row r="42" spans="1:17" ht="11.25" customHeight="1" outlineLevel="2">
      <c r="A42" s="132" t="s">
        <v>1067</v>
      </c>
      <c r="B42" s="151" t="s">
        <v>578</v>
      </c>
      <c r="C42" s="144"/>
      <c r="D42" s="145" t="s">
        <v>1038</v>
      </c>
      <c r="E42" s="145" t="s">
        <v>1038</v>
      </c>
      <c r="F42" s="145"/>
      <c r="G42" s="145"/>
      <c r="H42" s="145"/>
      <c r="I42" s="145"/>
      <c r="J42" s="145"/>
      <c r="K42" s="145" t="s">
        <v>1064</v>
      </c>
      <c r="L42" s="145"/>
      <c r="M42" s="146"/>
      <c r="N42" s="137" t="s">
        <v>881</v>
      </c>
      <c r="O42" s="138" t="s">
        <v>969</v>
      </c>
      <c r="P42" s="147" t="s">
        <v>968</v>
      </c>
      <c r="Q42" s="131" t="s">
        <v>815</v>
      </c>
    </row>
    <row r="43" spans="1:17" ht="11.25" customHeight="1" outlineLevel="2">
      <c r="A43" s="132" t="s">
        <v>1068</v>
      </c>
      <c r="B43" s="151" t="s">
        <v>859</v>
      </c>
      <c r="C43" s="144"/>
      <c r="D43" s="145" t="s">
        <v>1038</v>
      </c>
      <c r="E43" s="145" t="s">
        <v>1038</v>
      </c>
      <c r="F43" s="145"/>
      <c r="G43" s="145"/>
      <c r="H43" s="145"/>
      <c r="I43" s="145"/>
      <c r="J43" s="145"/>
      <c r="K43" s="145" t="s">
        <v>1062</v>
      </c>
      <c r="L43" s="145"/>
      <c r="M43" s="146"/>
      <c r="N43" s="137" t="s">
        <v>881</v>
      </c>
      <c r="O43" s="138" t="s">
        <v>970</v>
      </c>
      <c r="P43" s="147" t="s">
        <v>923</v>
      </c>
      <c r="Q43" s="131" t="s">
        <v>815</v>
      </c>
    </row>
    <row r="44" spans="1:17" ht="11.25" customHeight="1" outlineLevel="2">
      <c r="A44" s="132" t="s">
        <v>1069</v>
      </c>
      <c r="B44" s="151" t="s">
        <v>579</v>
      </c>
      <c r="C44" s="144"/>
      <c r="D44" s="145"/>
      <c r="E44" s="145"/>
      <c r="F44" s="145"/>
      <c r="G44" s="145"/>
      <c r="H44" s="145"/>
      <c r="I44" s="145"/>
      <c r="J44" s="145"/>
      <c r="K44" s="145"/>
      <c r="L44" s="145"/>
      <c r="M44" s="146"/>
      <c r="N44" s="137" t="s">
        <v>881</v>
      </c>
      <c r="O44" s="138" t="s">
        <v>971</v>
      </c>
      <c r="P44" s="147" t="s">
        <v>924</v>
      </c>
      <c r="Q44" s="131" t="s">
        <v>815</v>
      </c>
    </row>
    <row r="45" spans="1:17" ht="11.25" customHeight="1" outlineLevel="2">
      <c r="A45" s="157" t="s">
        <v>1070</v>
      </c>
      <c r="B45" s="150" t="s">
        <v>860</v>
      </c>
      <c r="C45" s="144"/>
      <c r="D45" s="145"/>
      <c r="E45" s="145"/>
      <c r="F45" s="145"/>
      <c r="G45" s="145"/>
      <c r="H45" s="145"/>
      <c r="I45" s="145"/>
      <c r="J45" s="145" t="s">
        <v>1054</v>
      </c>
      <c r="K45" s="145" t="s">
        <v>1054</v>
      </c>
      <c r="L45" s="145" t="s">
        <v>1054</v>
      </c>
      <c r="M45" s="146"/>
      <c r="N45" s="137" t="s">
        <v>585</v>
      </c>
      <c r="O45" s="138" t="s">
        <v>972</v>
      </c>
      <c r="P45" s="147" t="s">
        <v>925</v>
      </c>
      <c r="Q45" s="131" t="s">
        <v>815</v>
      </c>
    </row>
    <row r="46" spans="1:17" ht="11.25" customHeight="1" outlineLevel="2">
      <c r="A46" s="157" t="s">
        <v>1071</v>
      </c>
      <c r="B46" s="150" t="s">
        <v>861</v>
      </c>
      <c r="C46" s="144"/>
      <c r="D46" s="145"/>
      <c r="E46" s="145"/>
      <c r="F46" s="145"/>
      <c r="G46" s="145"/>
      <c r="H46" s="145"/>
      <c r="I46" s="145"/>
      <c r="J46" s="145" t="s">
        <v>1054</v>
      </c>
      <c r="K46" s="145" t="s">
        <v>1054</v>
      </c>
      <c r="L46" s="145" t="s">
        <v>1054</v>
      </c>
      <c r="M46" s="146"/>
      <c r="N46" s="137" t="s">
        <v>585</v>
      </c>
      <c r="O46" s="138" t="s">
        <v>973</v>
      </c>
      <c r="P46" s="147" t="s">
        <v>926</v>
      </c>
      <c r="Q46" s="131" t="s">
        <v>815</v>
      </c>
    </row>
    <row r="47" spans="1:17" ht="11.25" customHeight="1" outlineLevel="2">
      <c r="A47" s="157" t="s">
        <v>1072</v>
      </c>
      <c r="B47" s="150" t="s">
        <v>862</v>
      </c>
      <c r="C47" s="144"/>
      <c r="D47" s="145"/>
      <c r="E47" s="145"/>
      <c r="F47" s="145"/>
      <c r="G47" s="145"/>
      <c r="H47" s="145"/>
      <c r="I47" s="145"/>
      <c r="J47" s="145" t="s">
        <v>1054</v>
      </c>
      <c r="K47" s="145" t="s">
        <v>1054</v>
      </c>
      <c r="L47" s="145" t="s">
        <v>1054</v>
      </c>
      <c r="M47" s="146"/>
      <c r="N47" s="137" t="s">
        <v>585</v>
      </c>
      <c r="O47" s="138" t="s">
        <v>974</v>
      </c>
      <c r="P47" s="147" t="s">
        <v>927</v>
      </c>
      <c r="Q47" s="131" t="s">
        <v>815</v>
      </c>
    </row>
    <row r="48" spans="1:17" ht="11.25" customHeight="1" outlineLevel="2">
      <c r="A48" s="157" t="s">
        <v>1073</v>
      </c>
      <c r="B48" s="151" t="s">
        <v>577</v>
      </c>
      <c r="C48" s="144"/>
      <c r="D48" s="145"/>
      <c r="E48" s="145"/>
      <c r="F48" s="145"/>
      <c r="G48" s="145"/>
      <c r="H48" s="145"/>
      <c r="I48" s="145"/>
      <c r="J48" s="145" t="s">
        <v>1054</v>
      </c>
      <c r="K48" s="145" t="s">
        <v>1054</v>
      </c>
      <c r="L48" s="145" t="s">
        <v>1054</v>
      </c>
      <c r="M48" s="146"/>
      <c r="N48" s="137" t="s">
        <v>880</v>
      </c>
      <c r="O48" s="138" t="s">
        <v>975</v>
      </c>
      <c r="P48" s="147" t="s">
        <v>928</v>
      </c>
      <c r="Q48" s="131" t="s">
        <v>815</v>
      </c>
    </row>
    <row r="49" spans="1:17" ht="11.25" customHeight="1" outlineLevel="2">
      <c r="A49" s="157" t="s">
        <v>1074</v>
      </c>
      <c r="B49" s="151" t="s">
        <v>863</v>
      </c>
      <c r="C49" s="144"/>
      <c r="D49" s="145"/>
      <c r="E49" s="145"/>
      <c r="F49" s="145"/>
      <c r="G49" s="145"/>
      <c r="H49" s="145"/>
      <c r="I49" s="145"/>
      <c r="J49" s="145" t="s">
        <v>1054</v>
      </c>
      <c r="K49" s="145" t="s">
        <v>1054</v>
      </c>
      <c r="L49" s="145" t="s">
        <v>1054</v>
      </c>
      <c r="M49" s="146"/>
      <c r="N49" s="137" t="s">
        <v>880</v>
      </c>
      <c r="O49" s="138" t="s">
        <v>976</v>
      </c>
      <c r="P49" s="147" t="s">
        <v>929</v>
      </c>
      <c r="Q49" s="131" t="s">
        <v>815</v>
      </c>
    </row>
    <row r="50" spans="1:17" ht="11.25" customHeight="1" outlineLevel="2">
      <c r="A50" s="157" t="s">
        <v>1075</v>
      </c>
      <c r="B50" s="151" t="s">
        <v>864</v>
      </c>
      <c r="C50" s="144"/>
      <c r="D50" s="145"/>
      <c r="E50" s="145"/>
      <c r="F50" s="145"/>
      <c r="G50" s="145"/>
      <c r="H50" s="145"/>
      <c r="I50" s="145"/>
      <c r="J50" s="145" t="s">
        <v>1054</v>
      </c>
      <c r="K50" s="145" t="s">
        <v>1054</v>
      </c>
      <c r="L50" s="145" t="s">
        <v>1054</v>
      </c>
      <c r="M50" s="146"/>
      <c r="N50" s="137" t="s">
        <v>881</v>
      </c>
      <c r="O50" s="138" t="s">
        <v>977</v>
      </c>
      <c r="P50" s="147" t="s">
        <v>930</v>
      </c>
      <c r="Q50" s="131" t="s">
        <v>815</v>
      </c>
    </row>
    <row r="51" spans="1:17" ht="11.25" customHeight="1" outlineLevel="2">
      <c r="A51" s="157" t="s">
        <v>1076</v>
      </c>
      <c r="B51" s="151" t="s">
        <v>865</v>
      </c>
      <c r="C51" s="144"/>
      <c r="D51" s="145" t="s">
        <v>1038</v>
      </c>
      <c r="E51" s="145" t="s">
        <v>1062</v>
      </c>
      <c r="F51" s="145" t="s">
        <v>1064</v>
      </c>
      <c r="G51" s="145" t="s">
        <v>1065</v>
      </c>
      <c r="H51" s="145" t="s">
        <v>1065</v>
      </c>
      <c r="I51" s="145"/>
      <c r="J51" s="145"/>
      <c r="K51" s="145" t="s">
        <v>1064</v>
      </c>
      <c r="L51" s="145"/>
      <c r="M51" s="146"/>
      <c r="N51" s="137" t="s">
        <v>881</v>
      </c>
      <c r="O51" s="138" t="s">
        <v>978</v>
      </c>
      <c r="P51" s="147" t="s">
        <v>931</v>
      </c>
      <c r="Q51" s="131" t="s">
        <v>815</v>
      </c>
    </row>
    <row r="52" spans="1:17" ht="11.25" customHeight="1">
      <c r="A52" s="158" t="s">
        <v>866</v>
      </c>
      <c r="B52" s="160"/>
      <c r="C52" s="161"/>
      <c r="D52" s="159"/>
      <c r="E52" s="159"/>
      <c r="F52" s="159"/>
      <c r="G52" s="159"/>
      <c r="H52" s="159"/>
      <c r="I52" s="159"/>
      <c r="J52" s="159"/>
      <c r="K52" s="159"/>
      <c r="L52" s="159"/>
      <c r="M52" s="160"/>
      <c r="N52" s="161"/>
      <c r="O52" s="160"/>
      <c r="P52" s="162"/>
      <c r="Q52" s="131" t="s">
        <v>815</v>
      </c>
    </row>
    <row r="53" spans="1:17" s="126" customFormat="1" ht="10.5" customHeight="1" outlineLevel="2">
      <c r="A53" s="157" t="s">
        <v>1089</v>
      </c>
      <c r="B53" s="133" t="s">
        <v>581</v>
      </c>
      <c r="C53" s="144"/>
      <c r="D53" s="145"/>
      <c r="E53" s="145"/>
      <c r="F53" s="145"/>
      <c r="G53" s="145"/>
      <c r="H53" s="145"/>
      <c r="I53" s="145"/>
      <c r="J53" s="145"/>
      <c r="K53" s="145"/>
      <c r="L53" s="145"/>
      <c r="M53" s="146"/>
      <c r="N53" s="137" t="s">
        <v>585</v>
      </c>
      <c r="O53" s="138" t="s">
        <v>979</v>
      </c>
      <c r="P53" s="147" t="s">
        <v>24</v>
      </c>
      <c r="Q53" s="131" t="s">
        <v>815</v>
      </c>
    </row>
    <row r="54" spans="1:17" ht="11.25" customHeight="1" outlineLevel="2">
      <c r="A54" s="157" t="s">
        <v>1078</v>
      </c>
      <c r="B54" s="151" t="s">
        <v>813</v>
      </c>
      <c r="C54" s="144"/>
      <c r="D54" s="145"/>
      <c r="E54" s="145"/>
      <c r="F54" s="145"/>
      <c r="G54" s="145" t="s">
        <v>1065</v>
      </c>
      <c r="H54" s="145"/>
      <c r="I54" s="145"/>
      <c r="J54" s="145" t="s">
        <v>1054</v>
      </c>
      <c r="K54" s="145" t="s">
        <v>1054</v>
      </c>
      <c r="L54" s="145" t="s">
        <v>1054</v>
      </c>
      <c r="M54" s="146"/>
      <c r="N54" s="137" t="s">
        <v>880</v>
      </c>
      <c r="O54" s="138" t="s">
        <v>980</v>
      </c>
      <c r="P54" s="147" t="s">
        <v>25</v>
      </c>
      <c r="Q54" s="131" t="s">
        <v>815</v>
      </c>
    </row>
    <row r="55" spans="1:17" ht="11.25" customHeight="1" outlineLevel="2">
      <c r="A55" s="157" t="s">
        <v>1079</v>
      </c>
      <c r="B55" s="151" t="s">
        <v>867</v>
      </c>
      <c r="C55" s="144"/>
      <c r="D55" s="145"/>
      <c r="E55" s="145" t="s">
        <v>1039</v>
      </c>
      <c r="F55" s="145" t="s">
        <v>1064</v>
      </c>
      <c r="G55" s="145" t="s">
        <v>1065</v>
      </c>
      <c r="H55" s="145"/>
      <c r="I55" s="145"/>
      <c r="J55" s="145" t="s">
        <v>1065</v>
      </c>
      <c r="K55" s="145" t="s">
        <v>1064</v>
      </c>
      <c r="L55" s="145" t="s">
        <v>1040</v>
      </c>
      <c r="M55" s="146"/>
      <c r="N55" s="137" t="s">
        <v>880</v>
      </c>
      <c r="O55" s="138" t="s">
        <v>981</v>
      </c>
      <c r="P55" s="147" t="s">
        <v>26</v>
      </c>
      <c r="Q55" s="131" t="s">
        <v>815</v>
      </c>
    </row>
    <row r="56" spans="1:17" ht="11.25" customHeight="1" outlineLevel="2">
      <c r="A56" s="157" t="s">
        <v>1080</v>
      </c>
      <c r="B56" s="151" t="s">
        <v>812</v>
      </c>
      <c r="C56" s="144"/>
      <c r="D56" s="145"/>
      <c r="E56" s="145" t="s">
        <v>1039</v>
      </c>
      <c r="F56" s="145" t="s">
        <v>1064</v>
      </c>
      <c r="G56" s="145" t="s">
        <v>1065</v>
      </c>
      <c r="H56" s="145"/>
      <c r="I56" s="145"/>
      <c r="J56" s="145" t="s">
        <v>1054</v>
      </c>
      <c r="K56" s="145" t="s">
        <v>1054</v>
      </c>
      <c r="L56" s="145" t="s">
        <v>1054</v>
      </c>
      <c r="M56" s="146"/>
      <c r="N56" s="137" t="s">
        <v>881</v>
      </c>
      <c r="O56" s="138" t="s">
        <v>982</v>
      </c>
      <c r="P56" s="147" t="s">
        <v>27</v>
      </c>
      <c r="Q56" s="131" t="s">
        <v>815</v>
      </c>
    </row>
    <row r="57" spans="1:17" ht="11.25" customHeight="1" outlineLevel="2">
      <c r="A57" s="157" t="s">
        <v>1081</v>
      </c>
      <c r="B57" s="151" t="s">
        <v>868</v>
      </c>
      <c r="C57" s="144"/>
      <c r="D57" s="145" t="s">
        <v>1038</v>
      </c>
      <c r="E57" s="145" t="s">
        <v>1039</v>
      </c>
      <c r="F57" s="145" t="s">
        <v>1064</v>
      </c>
      <c r="G57" s="145" t="s">
        <v>1065</v>
      </c>
      <c r="H57" s="145"/>
      <c r="I57" s="145"/>
      <c r="J57" s="145"/>
      <c r="K57" s="145"/>
      <c r="L57" s="145"/>
      <c r="M57" s="146"/>
      <c r="N57" s="137" t="s">
        <v>881</v>
      </c>
      <c r="O57" s="138" t="s">
        <v>990</v>
      </c>
      <c r="P57" s="147" t="s">
        <v>28</v>
      </c>
      <c r="Q57" s="131" t="s">
        <v>815</v>
      </c>
    </row>
    <row r="58" spans="1:17" ht="11.25" customHeight="1" outlineLevel="2">
      <c r="A58" s="157" t="s">
        <v>1082</v>
      </c>
      <c r="B58" s="150" t="s">
        <v>583</v>
      </c>
      <c r="C58" s="144"/>
      <c r="D58" s="145" t="s">
        <v>1038</v>
      </c>
      <c r="E58" s="145" t="s">
        <v>1039</v>
      </c>
      <c r="F58" s="145" t="s">
        <v>1064</v>
      </c>
      <c r="G58" s="145" t="s">
        <v>1065</v>
      </c>
      <c r="H58" s="145"/>
      <c r="I58" s="145"/>
      <c r="J58" s="145"/>
      <c r="K58" s="145"/>
      <c r="L58" s="145"/>
      <c r="M58" s="146"/>
      <c r="N58" s="137" t="s">
        <v>585</v>
      </c>
      <c r="O58" s="138" t="s">
        <v>984</v>
      </c>
      <c r="P58" s="147" t="s">
        <v>29</v>
      </c>
      <c r="Q58" s="131" t="s">
        <v>815</v>
      </c>
    </row>
    <row r="59" spans="1:17" ht="11.25" customHeight="1" outlineLevel="2">
      <c r="A59" s="157" t="s">
        <v>1083</v>
      </c>
      <c r="B59" s="150" t="s">
        <v>869</v>
      </c>
      <c r="C59" s="144"/>
      <c r="D59" s="145" t="s">
        <v>1038</v>
      </c>
      <c r="E59" s="145" t="s">
        <v>1039</v>
      </c>
      <c r="F59" s="145" t="s">
        <v>1064</v>
      </c>
      <c r="G59" s="145" t="s">
        <v>1065</v>
      </c>
      <c r="H59" s="145"/>
      <c r="I59" s="145"/>
      <c r="J59" s="145"/>
      <c r="K59" s="145"/>
      <c r="L59" s="145"/>
      <c r="M59" s="146"/>
      <c r="N59" s="137" t="s">
        <v>585</v>
      </c>
      <c r="O59" s="138" t="s">
        <v>985</v>
      </c>
      <c r="P59" s="147" t="s">
        <v>30</v>
      </c>
      <c r="Q59" s="131" t="s">
        <v>815</v>
      </c>
    </row>
    <row r="60" spans="1:17" ht="11.25" customHeight="1" outlineLevel="2">
      <c r="A60" s="157" t="s">
        <v>1084</v>
      </c>
      <c r="B60" s="151" t="s">
        <v>870</v>
      </c>
      <c r="C60" s="144"/>
      <c r="D60" s="145"/>
      <c r="E60" s="145" t="s">
        <v>1060</v>
      </c>
      <c r="F60" s="145" t="s">
        <v>1064</v>
      </c>
      <c r="G60" s="145" t="s">
        <v>1065</v>
      </c>
      <c r="H60" s="145"/>
      <c r="I60" s="145"/>
      <c r="J60" s="145"/>
      <c r="K60" s="145"/>
      <c r="L60" s="145"/>
      <c r="M60" s="146"/>
      <c r="N60" s="137" t="s">
        <v>881</v>
      </c>
      <c r="O60" s="138" t="s">
        <v>986</v>
      </c>
      <c r="P60" s="147" t="s">
        <v>31</v>
      </c>
      <c r="Q60" s="131" t="s">
        <v>815</v>
      </c>
    </row>
    <row r="61" spans="1:17" ht="11.25" customHeight="1" outlineLevel="2">
      <c r="A61" s="157" t="s">
        <v>1085</v>
      </c>
      <c r="B61" s="150" t="s">
        <v>871</v>
      </c>
      <c r="C61" s="144"/>
      <c r="D61" s="145"/>
      <c r="E61" s="145" t="s">
        <v>1039</v>
      </c>
      <c r="F61" s="145" t="s">
        <v>1064</v>
      </c>
      <c r="G61" s="145" t="s">
        <v>1065</v>
      </c>
      <c r="H61" s="145"/>
      <c r="I61" s="145"/>
      <c r="J61" s="145" t="s">
        <v>1065</v>
      </c>
      <c r="K61" s="145"/>
      <c r="L61" s="145"/>
      <c r="M61" s="146"/>
      <c r="N61" s="137" t="s">
        <v>585</v>
      </c>
      <c r="O61" s="138" t="s">
        <v>987</v>
      </c>
      <c r="P61" s="147" t="s">
        <v>32</v>
      </c>
      <c r="Q61" s="131" t="s">
        <v>815</v>
      </c>
    </row>
    <row r="62" spans="1:17" ht="11.25" customHeight="1" outlineLevel="2">
      <c r="A62" s="157" t="s">
        <v>1086</v>
      </c>
      <c r="B62" s="150" t="s">
        <v>872</v>
      </c>
      <c r="C62" s="144"/>
      <c r="D62" s="145"/>
      <c r="E62" s="145" t="s">
        <v>1039</v>
      </c>
      <c r="F62" s="145" t="s">
        <v>1064</v>
      </c>
      <c r="G62" s="145" t="s">
        <v>1065</v>
      </c>
      <c r="H62" s="145"/>
      <c r="I62" s="145"/>
      <c r="J62" s="145"/>
      <c r="K62" s="145"/>
      <c r="L62" s="145"/>
      <c r="M62" s="146"/>
      <c r="N62" s="137" t="s">
        <v>585</v>
      </c>
      <c r="O62" s="138" t="s">
        <v>989</v>
      </c>
      <c r="P62" s="147" t="s">
        <v>33</v>
      </c>
      <c r="Q62" s="131" t="s">
        <v>815</v>
      </c>
    </row>
    <row r="63" spans="1:17" ht="11.25" customHeight="1" outlineLevel="2">
      <c r="A63" s="157" t="s">
        <v>1087</v>
      </c>
      <c r="B63" s="163" t="s">
        <v>814</v>
      </c>
      <c r="C63" s="144"/>
      <c r="D63" s="145"/>
      <c r="E63" s="145" t="s">
        <v>1039</v>
      </c>
      <c r="F63" s="145" t="s">
        <v>1064</v>
      </c>
      <c r="G63" s="145" t="s">
        <v>1065</v>
      </c>
      <c r="H63" s="145"/>
      <c r="I63" s="145"/>
      <c r="J63" s="145"/>
      <c r="K63" s="145"/>
      <c r="L63" s="145"/>
      <c r="M63" s="146"/>
      <c r="N63" s="137" t="s">
        <v>881</v>
      </c>
      <c r="O63" s="138" t="s">
        <v>988</v>
      </c>
      <c r="P63" s="147" t="s">
        <v>34</v>
      </c>
      <c r="Q63" s="131" t="s">
        <v>815</v>
      </c>
    </row>
    <row r="64" spans="1:17" ht="11.25" customHeight="1" outlineLevel="2">
      <c r="A64" s="157" t="s">
        <v>1088</v>
      </c>
      <c r="B64" s="163" t="s">
        <v>582</v>
      </c>
      <c r="C64" s="144" t="s">
        <v>1040</v>
      </c>
      <c r="D64" s="145" t="s">
        <v>1039</v>
      </c>
      <c r="E64" s="145" t="s">
        <v>1039</v>
      </c>
      <c r="F64" s="145" t="s">
        <v>1064</v>
      </c>
      <c r="G64" s="145" t="s">
        <v>1065</v>
      </c>
      <c r="H64" s="145"/>
      <c r="I64" s="145"/>
      <c r="J64" s="145" t="s">
        <v>1054</v>
      </c>
      <c r="K64" s="145" t="s">
        <v>1054</v>
      </c>
      <c r="L64" s="145" t="s">
        <v>1054</v>
      </c>
      <c r="M64" s="146"/>
      <c r="N64" s="137" t="s">
        <v>881</v>
      </c>
      <c r="O64" s="138" t="s">
        <v>983</v>
      </c>
      <c r="P64" s="147" t="s">
        <v>35</v>
      </c>
      <c r="Q64" s="131" t="s">
        <v>815</v>
      </c>
    </row>
    <row r="65" spans="1:17" ht="11.25" customHeight="1">
      <c r="A65" s="164" t="s">
        <v>873</v>
      </c>
      <c r="B65" s="166"/>
      <c r="C65" s="164"/>
      <c r="D65" s="165"/>
      <c r="E65" s="165"/>
      <c r="F65" s="165"/>
      <c r="G65" s="165"/>
      <c r="H65" s="165"/>
      <c r="I65" s="165"/>
      <c r="J65" s="165"/>
      <c r="K65" s="165"/>
      <c r="L65" s="165"/>
      <c r="M65" s="166"/>
      <c r="N65" s="164"/>
      <c r="O65" s="166"/>
      <c r="P65" s="167"/>
      <c r="Q65" s="131" t="s">
        <v>815</v>
      </c>
    </row>
    <row r="66" spans="1:17" s="126" customFormat="1" ht="10.5" customHeight="1" outlineLevel="2">
      <c r="A66" s="157" t="s">
        <v>1101</v>
      </c>
      <c r="B66" s="133" t="s">
        <v>874</v>
      </c>
      <c r="C66" s="144" t="s">
        <v>1040</v>
      </c>
      <c r="D66" s="145" t="s">
        <v>1062</v>
      </c>
      <c r="E66" s="145" t="s">
        <v>1062</v>
      </c>
      <c r="F66" s="145" t="s">
        <v>1064</v>
      </c>
      <c r="G66" s="145"/>
      <c r="H66" s="145"/>
      <c r="I66" s="145"/>
      <c r="J66" s="145"/>
      <c r="K66" s="145"/>
      <c r="L66" s="145"/>
      <c r="M66" s="146"/>
      <c r="N66" s="137" t="s">
        <v>585</v>
      </c>
      <c r="O66" s="138" t="s">
        <v>991</v>
      </c>
      <c r="P66" s="147" t="s">
        <v>589</v>
      </c>
      <c r="Q66" s="131" t="s">
        <v>815</v>
      </c>
    </row>
    <row r="67" spans="1:17" ht="11.25" customHeight="1" outlineLevel="2">
      <c r="A67" s="157" t="s">
        <v>1090</v>
      </c>
      <c r="B67" s="149" t="s">
        <v>875</v>
      </c>
      <c r="C67" s="144"/>
      <c r="D67" s="145"/>
      <c r="E67" s="145"/>
      <c r="F67" s="145"/>
      <c r="G67" s="145"/>
      <c r="H67" s="145"/>
      <c r="I67" s="145"/>
      <c r="J67" s="145"/>
      <c r="K67" s="145"/>
      <c r="L67" s="145"/>
      <c r="M67" s="146"/>
      <c r="N67" s="137" t="s">
        <v>880</v>
      </c>
      <c r="O67" s="138" t="s">
        <v>992</v>
      </c>
      <c r="P67" s="147" t="s">
        <v>932</v>
      </c>
      <c r="Q67" s="131" t="s">
        <v>815</v>
      </c>
    </row>
    <row r="68" spans="1:17" ht="11.25" customHeight="1" outlineLevel="2">
      <c r="A68" s="157" t="s">
        <v>1091</v>
      </c>
      <c r="B68" s="133" t="s">
        <v>876</v>
      </c>
      <c r="C68" s="144"/>
      <c r="D68" s="145"/>
      <c r="E68" s="145"/>
      <c r="F68" s="145"/>
      <c r="G68" s="145"/>
      <c r="H68" s="145"/>
      <c r="I68" s="145"/>
      <c r="J68" s="145"/>
      <c r="K68" s="145"/>
      <c r="L68" s="145"/>
      <c r="M68" s="146"/>
      <c r="N68" s="137" t="s">
        <v>585</v>
      </c>
      <c r="O68" s="138" t="s">
        <v>993</v>
      </c>
      <c r="P68" s="147" t="s">
        <v>828</v>
      </c>
      <c r="Q68" s="131" t="s">
        <v>815</v>
      </c>
    </row>
    <row r="69" spans="1:17" ht="11.25" customHeight="1" outlineLevel="2">
      <c r="A69" s="157" t="s">
        <v>1092</v>
      </c>
      <c r="B69" s="149" t="s">
        <v>877</v>
      </c>
      <c r="C69" s="144"/>
      <c r="D69" s="145"/>
      <c r="E69" s="145"/>
      <c r="F69" s="145"/>
      <c r="G69" s="145"/>
      <c r="H69" s="145"/>
      <c r="I69" s="145"/>
      <c r="J69" s="145"/>
      <c r="K69" s="145"/>
      <c r="L69" s="145"/>
      <c r="M69" s="146"/>
      <c r="N69" s="137" t="s">
        <v>880</v>
      </c>
      <c r="O69" s="138" t="s">
        <v>994</v>
      </c>
      <c r="P69" s="147" t="s">
        <v>933</v>
      </c>
      <c r="Q69" s="131" t="s">
        <v>815</v>
      </c>
    </row>
    <row r="70" spans="1:17" ht="11.25" customHeight="1" outlineLevel="2">
      <c r="A70" s="157" t="s">
        <v>1093</v>
      </c>
      <c r="B70" s="149" t="s">
        <v>878</v>
      </c>
      <c r="C70" s="144"/>
      <c r="D70" s="145"/>
      <c r="E70" s="145"/>
      <c r="F70" s="145"/>
      <c r="G70" s="145"/>
      <c r="H70" s="145"/>
      <c r="I70" s="145"/>
      <c r="J70" s="145"/>
      <c r="K70" s="145"/>
      <c r="L70" s="145"/>
      <c r="M70" s="146"/>
      <c r="N70" s="137" t="s">
        <v>880</v>
      </c>
      <c r="O70" s="138" t="s">
        <v>995</v>
      </c>
      <c r="P70" s="147" t="s">
        <v>934</v>
      </c>
      <c r="Q70" s="131" t="s">
        <v>815</v>
      </c>
    </row>
    <row r="71" spans="1:17" ht="11.25" customHeight="1" outlineLevel="2">
      <c r="A71" s="157" t="s">
        <v>1094</v>
      </c>
      <c r="B71" s="149" t="s">
        <v>882</v>
      </c>
      <c r="C71" s="144"/>
      <c r="D71" s="145"/>
      <c r="E71" s="145"/>
      <c r="F71" s="145"/>
      <c r="G71" s="145"/>
      <c r="H71" s="145"/>
      <c r="I71" s="145"/>
      <c r="J71" s="145"/>
      <c r="K71" s="145"/>
      <c r="L71" s="145"/>
      <c r="M71" s="146"/>
      <c r="N71" s="137" t="s">
        <v>880</v>
      </c>
      <c r="O71" s="138" t="s">
        <v>996</v>
      </c>
      <c r="P71" s="147" t="s">
        <v>935</v>
      </c>
      <c r="Q71" s="131" t="s">
        <v>815</v>
      </c>
    </row>
    <row r="72" spans="1:17" ht="11.25" customHeight="1" outlineLevel="2">
      <c r="A72" s="157" t="s">
        <v>1095</v>
      </c>
      <c r="B72" s="149" t="s">
        <v>883</v>
      </c>
      <c r="C72" s="144" t="s">
        <v>1040</v>
      </c>
      <c r="D72" s="145" t="s">
        <v>1038</v>
      </c>
      <c r="E72" s="145" t="s">
        <v>1062</v>
      </c>
      <c r="F72" s="145" t="s">
        <v>1064</v>
      </c>
      <c r="G72" s="145"/>
      <c r="H72" s="145"/>
      <c r="I72" s="145"/>
      <c r="J72" s="145"/>
      <c r="K72" s="145"/>
      <c r="L72" s="145"/>
      <c r="M72" s="146"/>
      <c r="N72" s="137" t="s">
        <v>880</v>
      </c>
      <c r="O72" s="138" t="s">
        <v>997</v>
      </c>
      <c r="P72" s="147" t="s">
        <v>936</v>
      </c>
      <c r="Q72" s="131" t="s">
        <v>815</v>
      </c>
    </row>
    <row r="73" spans="1:17" ht="11.25" customHeight="1" outlineLevel="2">
      <c r="A73" s="157" t="s">
        <v>1096</v>
      </c>
      <c r="B73" s="133" t="s">
        <v>559</v>
      </c>
      <c r="C73" s="144"/>
      <c r="D73" s="145" t="s">
        <v>1039</v>
      </c>
      <c r="E73" s="145" t="s">
        <v>825</v>
      </c>
      <c r="F73" s="145" t="s">
        <v>1064</v>
      </c>
      <c r="G73" s="145" t="s">
        <v>1065</v>
      </c>
      <c r="H73" s="145"/>
      <c r="I73" s="145"/>
      <c r="J73" s="145"/>
      <c r="K73" s="145"/>
      <c r="L73" s="145"/>
      <c r="M73" s="146"/>
      <c r="N73" s="137" t="s">
        <v>585</v>
      </c>
      <c r="O73" s="138" t="s">
        <v>1000</v>
      </c>
      <c r="P73" s="147" t="s">
        <v>998</v>
      </c>
      <c r="Q73" s="131" t="s">
        <v>815</v>
      </c>
    </row>
    <row r="74" spans="1:17" ht="11.25" customHeight="1" outlineLevel="2">
      <c r="A74" s="157" t="s">
        <v>1097</v>
      </c>
      <c r="B74" s="149" t="s">
        <v>568</v>
      </c>
      <c r="C74" s="144"/>
      <c r="D74" s="145"/>
      <c r="E74" s="145"/>
      <c r="F74" s="145"/>
      <c r="G74" s="145"/>
      <c r="H74" s="145"/>
      <c r="I74" s="145"/>
      <c r="J74" s="145"/>
      <c r="K74" s="145"/>
      <c r="L74" s="145"/>
      <c r="M74" s="146"/>
      <c r="N74" s="137" t="s">
        <v>880</v>
      </c>
      <c r="O74" s="138" t="s">
        <v>1001</v>
      </c>
      <c r="P74" s="147" t="s">
        <v>999</v>
      </c>
      <c r="Q74" s="131" t="s">
        <v>815</v>
      </c>
    </row>
    <row r="75" spans="1:17" ht="11.25" customHeight="1" outlineLevel="2">
      <c r="A75" s="157" t="s">
        <v>1098</v>
      </c>
      <c r="B75" s="149" t="s">
        <v>884</v>
      </c>
      <c r="C75" s="144"/>
      <c r="D75" s="145"/>
      <c r="E75" s="145"/>
      <c r="F75" s="145"/>
      <c r="G75" s="145"/>
      <c r="H75" s="145"/>
      <c r="I75" s="145"/>
      <c r="J75" s="145"/>
      <c r="K75" s="145"/>
      <c r="L75" s="145"/>
      <c r="M75" s="146"/>
      <c r="N75" s="137" t="s">
        <v>880</v>
      </c>
      <c r="O75" s="138" t="s">
        <v>1002</v>
      </c>
      <c r="P75" s="147" t="s">
        <v>937</v>
      </c>
      <c r="Q75" s="131" t="s">
        <v>815</v>
      </c>
    </row>
    <row r="76" spans="1:17" ht="11.25" customHeight="1" outlineLevel="2">
      <c r="A76" s="157" t="s">
        <v>1099</v>
      </c>
      <c r="B76" s="149" t="s">
        <v>885</v>
      </c>
      <c r="C76" s="144"/>
      <c r="D76" s="145"/>
      <c r="E76" s="145"/>
      <c r="F76" s="145"/>
      <c r="G76" s="145"/>
      <c r="H76" s="145"/>
      <c r="I76" s="145"/>
      <c r="J76" s="145"/>
      <c r="K76" s="145"/>
      <c r="L76" s="145"/>
      <c r="M76" s="146"/>
      <c r="N76" s="137" t="s">
        <v>880</v>
      </c>
      <c r="O76" s="138" t="s">
        <v>1003</v>
      </c>
      <c r="P76" s="147" t="s">
        <v>938</v>
      </c>
      <c r="Q76" s="131" t="s">
        <v>815</v>
      </c>
    </row>
    <row r="77" spans="1:17" ht="11.25" customHeight="1" outlineLevel="2" thickBot="1">
      <c r="A77" s="168" t="s">
        <v>1100</v>
      </c>
      <c r="B77" s="169" t="s">
        <v>886</v>
      </c>
      <c r="C77" s="170"/>
      <c r="D77" s="171"/>
      <c r="E77" s="171"/>
      <c r="F77" s="171"/>
      <c r="G77" s="171"/>
      <c r="H77" s="171"/>
      <c r="I77" s="171"/>
      <c r="J77" s="171"/>
      <c r="K77" s="171"/>
      <c r="L77" s="171"/>
      <c r="M77" s="172"/>
      <c r="N77" s="173" t="s">
        <v>880</v>
      </c>
      <c r="O77" s="174" t="s">
        <v>1004</v>
      </c>
      <c r="P77" s="175" t="s">
        <v>939</v>
      </c>
      <c r="Q77" s="131" t="s">
        <v>815</v>
      </c>
    </row>
  </sheetData>
  <conditionalFormatting sqref="N9:N38 N3:N7 N40:N51 N53:N64 N66:N77">
    <cfRule type="cellIs" priority="1" dxfId="5" operator="equal" stopIfTrue="1">
      <formula>"Required"</formula>
    </cfRule>
  </conditionalFormatting>
  <dataValidations count="1">
    <dataValidation type="list" allowBlank="1" showInputMessage="1" showErrorMessage="1" sqref="N3:N7 N9:N38 N40:N51 N53:N64 N66:N77">
      <formula1>Implementation</formula1>
    </dataValidation>
  </dataValidations>
  <printOptions horizontalCentered="1" verticalCentered="1"/>
  <pageMargins left="0.75" right="0.75" top="0.75" bottom="0.75" header="0.5" footer="0.5"/>
  <pageSetup horizontalDpi="600" verticalDpi="600" orientation="landscape" paperSize="5" r:id="rId2"/>
  <drawing r:id="rId1"/>
</worksheet>
</file>

<file path=xl/worksheets/sheet3.xml><?xml version="1.0" encoding="utf-8"?>
<worksheet xmlns="http://schemas.openxmlformats.org/spreadsheetml/2006/main" xmlns:r="http://schemas.openxmlformats.org/officeDocument/2006/relationships">
  <dimension ref="A1:E77"/>
  <sheetViews>
    <sheetView tabSelected="1" workbookViewId="0" topLeftCell="A1">
      <selection activeCell="A1" sqref="A1:E18"/>
    </sheetView>
  </sheetViews>
  <sheetFormatPr defaultColWidth="9.140625" defaultRowHeight="12.75"/>
  <cols>
    <col min="1" max="1" width="24.140625" style="1" customWidth="1"/>
    <col min="2" max="2" width="17.8515625" style="1" bestFit="1" customWidth="1"/>
    <col min="3" max="3" width="39.00390625" style="1" customWidth="1"/>
    <col min="4" max="4" width="15.28125" style="1" bestFit="1" customWidth="1"/>
    <col min="5" max="5" width="31.140625" style="1" customWidth="1"/>
    <col min="6" max="16384" width="9.140625" style="1" customWidth="1"/>
  </cols>
  <sheetData>
    <row r="1" spans="1:5" s="229" customFormat="1" ht="23.25" thickBot="1">
      <c r="A1" s="230" t="s">
        <v>319</v>
      </c>
      <c r="B1" s="230" t="s">
        <v>245</v>
      </c>
      <c r="C1" s="230" t="s">
        <v>278</v>
      </c>
      <c r="D1" s="231" t="s">
        <v>879</v>
      </c>
      <c r="E1" s="230" t="s">
        <v>42</v>
      </c>
    </row>
    <row r="2" spans="1:5" s="131" customFormat="1" ht="11.25" customHeight="1">
      <c r="A2" s="234" t="s">
        <v>829</v>
      </c>
      <c r="B2" s="129"/>
      <c r="C2" s="127"/>
      <c r="D2" s="127"/>
      <c r="E2" s="232"/>
    </row>
    <row r="3" spans="1:5" ht="12" hidden="1" thickBot="1">
      <c r="A3" s="214" t="s">
        <v>264</v>
      </c>
      <c r="B3" s="215" t="s">
        <v>831</v>
      </c>
      <c r="C3" s="216" t="s">
        <v>830</v>
      </c>
      <c r="D3" s="217"/>
      <c r="E3" s="214" t="s">
        <v>917</v>
      </c>
    </row>
    <row r="4" spans="1:5" ht="23.25" hidden="1" thickBot="1">
      <c r="A4" s="214"/>
      <c r="B4" s="215" t="s">
        <v>832</v>
      </c>
      <c r="C4" s="216" t="s">
        <v>839</v>
      </c>
      <c r="D4" s="217"/>
      <c r="E4" s="214" t="s">
        <v>918</v>
      </c>
    </row>
    <row r="5" spans="1:5" ht="12" hidden="1" thickBot="1">
      <c r="A5" s="214" t="s">
        <v>267</v>
      </c>
      <c r="B5" s="215" t="s">
        <v>833</v>
      </c>
      <c r="C5" s="216" t="s">
        <v>838</v>
      </c>
      <c r="D5" s="217"/>
      <c r="E5" s="214" t="s">
        <v>919</v>
      </c>
    </row>
    <row r="6" spans="1:5" ht="34.5" hidden="1" thickBot="1">
      <c r="A6" s="214"/>
      <c r="B6" s="215" t="s">
        <v>834</v>
      </c>
      <c r="C6" s="216" t="s">
        <v>837</v>
      </c>
      <c r="D6" s="217"/>
      <c r="E6" s="214" t="s">
        <v>1014</v>
      </c>
    </row>
    <row r="7" spans="1:5" ht="23.25" hidden="1" thickBot="1">
      <c r="A7" s="214"/>
      <c r="B7" s="215" t="s">
        <v>835</v>
      </c>
      <c r="C7" s="216" t="s">
        <v>836</v>
      </c>
      <c r="D7" s="217"/>
      <c r="E7" s="214" t="s">
        <v>920</v>
      </c>
    </row>
    <row r="8" spans="1:5" s="126" customFormat="1" ht="10.5" customHeight="1" thickBot="1">
      <c r="A8" s="140" t="s">
        <v>840</v>
      </c>
      <c r="B8" s="140"/>
      <c r="C8" s="141"/>
      <c r="D8" s="141"/>
      <c r="E8" s="141"/>
    </row>
    <row r="9" spans="1:5" ht="13.5" customHeight="1" hidden="1" thickBot="1">
      <c r="A9" s="214" t="s">
        <v>268</v>
      </c>
      <c r="B9" s="215" t="s">
        <v>529</v>
      </c>
      <c r="C9" s="216" t="s">
        <v>571</v>
      </c>
      <c r="D9" s="217"/>
      <c r="E9" s="214" t="s">
        <v>940</v>
      </c>
    </row>
    <row r="10" spans="1:5" s="8" customFormat="1" ht="57" hidden="1" thickBot="1">
      <c r="A10" s="235" t="s">
        <v>269</v>
      </c>
      <c r="B10" s="236" t="s">
        <v>530</v>
      </c>
      <c r="C10" s="216" t="s">
        <v>572</v>
      </c>
      <c r="D10" s="219" t="s">
        <v>880</v>
      </c>
      <c r="E10" s="235" t="s">
        <v>941</v>
      </c>
    </row>
    <row r="11" spans="1:5" s="8" customFormat="1" ht="57" hidden="1" thickBot="1">
      <c r="A11" s="235" t="s">
        <v>270</v>
      </c>
      <c r="B11" s="236" t="s">
        <v>531</v>
      </c>
      <c r="C11" s="216" t="s">
        <v>573</v>
      </c>
      <c r="D11" s="219" t="s">
        <v>880</v>
      </c>
      <c r="E11" s="235" t="s">
        <v>921</v>
      </c>
    </row>
    <row r="12" spans="1:5" s="8" customFormat="1" ht="12" hidden="1" thickBot="1">
      <c r="A12" s="235" t="s">
        <v>265</v>
      </c>
      <c r="B12" s="236" t="s">
        <v>532</v>
      </c>
      <c r="C12" s="216" t="s">
        <v>574</v>
      </c>
      <c r="D12" s="219" t="s">
        <v>880</v>
      </c>
      <c r="E12" s="235" t="s">
        <v>942</v>
      </c>
    </row>
    <row r="13" spans="1:5" s="8" customFormat="1" ht="57" hidden="1" thickBot="1">
      <c r="A13" s="235" t="s">
        <v>271</v>
      </c>
      <c r="B13" s="236" t="s">
        <v>533</v>
      </c>
      <c r="C13" s="216" t="s">
        <v>841</v>
      </c>
      <c r="D13" s="219" t="s">
        <v>880</v>
      </c>
      <c r="E13" s="235" t="s">
        <v>943</v>
      </c>
    </row>
    <row r="14" spans="1:5" ht="23.25" hidden="1" thickBot="1">
      <c r="A14" s="214" t="s">
        <v>272</v>
      </c>
      <c r="B14" s="215" t="s">
        <v>534</v>
      </c>
      <c r="C14" s="216" t="s">
        <v>576</v>
      </c>
      <c r="D14" s="217"/>
      <c r="E14" s="214" t="s">
        <v>944</v>
      </c>
    </row>
    <row r="15" spans="1:5" ht="23.25" hidden="1" thickBot="1">
      <c r="A15" s="214" t="s">
        <v>263</v>
      </c>
      <c r="B15" s="215" t="s">
        <v>535</v>
      </c>
      <c r="C15" s="216" t="s">
        <v>842</v>
      </c>
      <c r="D15" s="220"/>
      <c r="E15" s="214" t="s">
        <v>945</v>
      </c>
    </row>
    <row r="16" spans="1:5" ht="23.25" hidden="1" thickBot="1">
      <c r="A16" s="214" t="s">
        <v>273</v>
      </c>
      <c r="B16" s="215" t="s">
        <v>536</v>
      </c>
      <c r="C16" s="218" t="s">
        <v>843</v>
      </c>
      <c r="D16" s="238" t="s">
        <v>881</v>
      </c>
      <c r="E16" s="214" t="s">
        <v>946</v>
      </c>
    </row>
    <row r="17" spans="1:5" ht="23.25" thickBot="1">
      <c r="A17" s="368" t="s">
        <v>274</v>
      </c>
      <c r="B17" s="369" t="s">
        <v>537</v>
      </c>
      <c r="C17" s="369" t="s">
        <v>844</v>
      </c>
      <c r="D17" s="238" t="s">
        <v>881</v>
      </c>
      <c r="E17" s="214" t="s">
        <v>947</v>
      </c>
    </row>
    <row r="18" spans="1:5" ht="12" thickBot="1">
      <c r="A18" s="368" t="s">
        <v>274</v>
      </c>
      <c r="B18" s="369" t="s">
        <v>538</v>
      </c>
      <c r="C18" s="369" t="s">
        <v>575</v>
      </c>
      <c r="D18" s="238" t="s">
        <v>881</v>
      </c>
      <c r="E18" s="214" t="s">
        <v>948</v>
      </c>
    </row>
    <row r="19" spans="1:5" ht="12" thickBot="1">
      <c r="A19" s="214" t="s">
        <v>275</v>
      </c>
      <c r="B19" s="215" t="s">
        <v>539</v>
      </c>
      <c r="C19" s="216" t="s">
        <v>845</v>
      </c>
      <c r="D19" s="220"/>
      <c r="E19" s="214" t="s">
        <v>949</v>
      </c>
    </row>
    <row r="20" spans="1:5" s="8" customFormat="1" ht="23.25" thickBot="1">
      <c r="A20" s="235" t="s">
        <v>276</v>
      </c>
      <c r="B20" s="236" t="s">
        <v>540</v>
      </c>
      <c r="C20" s="216" t="s">
        <v>846</v>
      </c>
      <c r="D20" s="219" t="s">
        <v>880</v>
      </c>
      <c r="E20" s="235" t="s">
        <v>950</v>
      </c>
    </row>
    <row r="21" spans="1:5" ht="23.25" thickBot="1">
      <c r="A21" s="214" t="s">
        <v>277</v>
      </c>
      <c r="B21" s="215" t="s">
        <v>541</v>
      </c>
      <c r="C21" s="218" t="s">
        <v>567</v>
      </c>
      <c r="D21" s="217"/>
      <c r="E21" s="214" t="s">
        <v>949</v>
      </c>
    </row>
    <row r="22" spans="1:5" ht="45.75" thickBot="1">
      <c r="A22" s="214" t="s">
        <v>279</v>
      </c>
      <c r="B22" s="215" t="s">
        <v>542</v>
      </c>
      <c r="C22" s="218" t="s">
        <v>847</v>
      </c>
      <c r="D22" s="238" t="s">
        <v>881</v>
      </c>
      <c r="E22" s="214" t="s">
        <v>951</v>
      </c>
    </row>
    <row r="23" spans="1:5" ht="34.5" thickBot="1">
      <c r="A23" s="214" t="s">
        <v>280</v>
      </c>
      <c r="B23" s="215" t="s">
        <v>543</v>
      </c>
      <c r="C23" s="216" t="s">
        <v>580</v>
      </c>
      <c r="D23" s="217"/>
      <c r="E23" s="214" t="s">
        <v>952</v>
      </c>
    </row>
    <row r="24" spans="1:5" ht="12" thickBot="1">
      <c r="A24" s="341" t="s">
        <v>281</v>
      </c>
      <c r="B24" s="342" t="s">
        <v>544</v>
      </c>
      <c r="C24" s="341" t="s">
        <v>848</v>
      </c>
      <c r="D24" s="238" t="s">
        <v>881</v>
      </c>
      <c r="E24" s="214" t="s">
        <v>953</v>
      </c>
    </row>
    <row r="25" spans="1:5" ht="23.25" thickBot="1">
      <c r="A25" s="341" t="s">
        <v>282</v>
      </c>
      <c r="B25" s="342" t="s">
        <v>545</v>
      </c>
      <c r="C25" s="341" t="s">
        <v>849</v>
      </c>
      <c r="D25" s="238" t="s">
        <v>881</v>
      </c>
      <c r="E25" s="214" t="s">
        <v>954</v>
      </c>
    </row>
    <row r="26" spans="1:5" ht="23.25" thickBot="1">
      <c r="A26" s="214" t="s">
        <v>283</v>
      </c>
      <c r="B26" s="215" t="s">
        <v>546</v>
      </c>
      <c r="C26" s="222" t="s">
        <v>850</v>
      </c>
      <c r="D26" s="238" t="s">
        <v>881</v>
      </c>
      <c r="E26" s="214" t="s">
        <v>1021</v>
      </c>
    </row>
    <row r="27" spans="1:5" ht="12" thickBot="1">
      <c r="A27" s="214" t="s">
        <v>284</v>
      </c>
      <c r="B27" s="215" t="s">
        <v>547</v>
      </c>
      <c r="C27" s="222" t="s">
        <v>851</v>
      </c>
      <c r="D27" s="238" t="s">
        <v>881</v>
      </c>
      <c r="E27" s="214" t="s">
        <v>955</v>
      </c>
    </row>
    <row r="28" spans="1:5" ht="12" thickBot="1">
      <c r="A28" s="214" t="s">
        <v>285</v>
      </c>
      <c r="B28" s="215" t="s">
        <v>548</v>
      </c>
      <c r="C28" s="216" t="s">
        <v>569</v>
      </c>
      <c r="D28" s="217"/>
      <c r="E28" s="214" t="s">
        <v>956</v>
      </c>
    </row>
    <row r="29" spans="1:5" s="8" customFormat="1" ht="23.25" thickBot="1">
      <c r="A29" s="343" t="s">
        <v>261</v>
      </c>
      <c r="B29" s="344" t="s">
        <v>549</v>
      </c>
      <c r="C29" s="343" t="s">
        <v>852</v>
      </c>
      <c r="D29" s="219" t="s">
        <v>880</v>
      </c>
      <c r="E29" s="235" t="s">
        <v>957</v>
      </c>
    </row>
    <row r="30" spans="1:5" ht="12" thickBot="1">
      <c r="A30" s="345" t="s">
        <v>286</v>
      </c>
      <c r="B30" s="346" t="s">
        <v>550</v>
      </c>
      <c r="C30" s="344" t="s">
        <v>816</v>
      </c>
      <c r="D30" s="217"/>
      <c r="E30" s="214" t="s">
        <v>958</v>
      </c>
    </row>
    <row r="31" spans="1:5" ht="23.25" thickBot="1">
      <c r="A31" s="343" t="s">
        <v>287</v>
      </c>
      <c r="B31" s="344" t="s">
        <v>551</v>
      </c>
      <c r="C31" s="344" t="s">
        <v>853</v>
      </c>
      <c r="D31" s="219" t="s">
        <v>880</v>
      </c>
      <c r="E31" s="237" t="s">
        <v>959</v>
      </c>
    </row>
    <row r="32" spans="1:5" ht="23.25" thickBot="1">
      <c r="A32" s="343" t="s">
        <v>262</v>
      </c>
      <c r="B32" s="344" t="s">
        <v>552</v>
      </c>
      <c r="C32" s="344" t="s">
        <v>565</v>
      </c>
      <c r="D32" s="219" t="s">
        <v>880</v>
      </c>
      <c r="E32" s="235" t="s">
        <v>960</v>
      </c>
    </row>
    <row r="33" spans="1:5" ht="12" thickBot="1">
      <c r="A33" s="343" t="s">
        <v>262</v>
      </c>
      <c r="B33" s="344" t="s">
        <v>553</v>
      </c>
      <c r="C33" s="344" t="s">
        <v>566</v>
      </c>
      <c r="D33" s="219" t="s">
        <v>880</v>
      </c>
      <c r="E33" s="235" t="s">
        <v>961</v>
      </c>
    </row>
    <row r="34" spans="1:5" ht="23.25" thickBot="1">
      <c r="A34" s="341" t="s">
        <v>288</v>
      </c>
      <c r="B34" s="215" t="s">
        <v>554</v>
      </c>
      <c r="C34" s="218" t="s">
        <v>854</v>
      </c>
      <c r="D34" s="238" t="s">
        <v>881</v>
      </c>
      <c r="E34" s="214" t="s">
        <v>962</v>
      </c>
    </row>
    <row r="35" spans="1:5" ht="23.25" thickBot="1">
      <c r="A35" s="214" t="s">
        <v>289</v>
      </c>
      <c r="B35" s="215" t="s">
        <v>555</v>
      </c>
      <c r="C35" s="218" t="s">
        <v>564</v>
      </c>
      <c r="D35" s="238" t="s">
        <v>881</v>
      </c>
      <c r="E35" s="214" t="s">
        <v>963</v>
      </c>
    </row>
    <row r="36" spans="1:5" ht="23.25" thickBot="1">
      <c r="A36" s="214" t="s">
        <v>290</v>
      </c>
      <c r="B36" s="215" t="s">
        <v>556</v>
      </c>
      <c r="C36" s="216" t="s">
        <v>855</v>
      </c>
      <c r="D36" s="217"/>
      <c r="E36" s="214" t="s">
        <v>964</v>
      </c>
    </row>
    <row r="37" spans="1:5" ht="23.25" thickBot="1">
      <c r="A37" s="341" t="s">
        <v>291</v>
      </c>
      <c r="B37" s="215" t="s">
        <v>557</v>
      </c>
      <c r="C37" s="216" t="s">
        <v>856</v>
      </c>
      <c r="D37" s="217"/>
      <c r="E37" s="214" t="s">
        <v>965</v>
      </c>
    </row>
    <row r="38" spans="1:5" ht="12" thickBot="1">
      <c r="A38" s="343" t="s">
        <v>266</v>
      </c>
      <c r="B38" s="236" t="s">
        <v>558</v>
      </c>
      <c r="C38" s="216" t="s">
        <v>857</v>
      </c>
      <c r="D38" s="219" t="s">
        <v>880</v>
      </c>
      <c r="E38" s="235" t="s">
        <v>966</v>
      </c>
    </row>
    <row r="39" spans="1:5" s="148" customFormat="1" ht="11.25" customHeight="1" thickBot="1">
      <c r="A39" s="153" t="s">
        <v>807</v>
      </c>
      <c r="B39" s="153"/>
      <c r="C39" s="154"/>
      <c r="D39" s="154"/>
      <c r="E39" s="154"/>
    </row>
    <row r="40" spans="1:5" ht="23.25" thickBot="1">
      <c r="A40" s="214" t="s">
        <v>292</v>
      </c>
      <c r="B40" s="215" t="s">
        <v>1066</v>
      </c>
      <c r="C40" s="216" t="s">
        <v>858</v>
      </c>
      <c r="D40" s="217"/>
      <c r="E40" s="214" t="s">
        <v>967</v>
      </c>
    </row>
    <row r="41" spans="1:5" ht="23.25" thickBot="1">
      <c r="A41" s="341" t="s">
        <v>293</v>
      </c>
      <c r="B41" s="215" t="s">
        <v>1077</v>
      </c>
      <c r="C41" s="218" t="s">
        <v>1026</v>
      </c>
      <c r="D41" s="238" t="s">
        <v>881</v>
      </c>
      <c r="E41" s="214" t="s">
        <v>1027</v>
      </c>
    </row>
    <row r="42" spans="1:5" ht="23.25" thickBot="1">
      <c r="A42" s="341" t="s">
        <v>294</v>
      </c>
      <c r="B42" s="215" t="s">
        <v>1067</v>
      </c>
      <c r="C42" s="218" t="s">
        <v>578</v>
      </c>
      <c r="D42" s="238" t="s">
        <v>881</v>
      </c>
      <c r="E42" s="214" t="s">
        <v>969</v>
      </c>
    </row>
    <row r="43" spans="1:5" ht="23.25" thickBot="1">
      <c r="A43" s="341" t="s">
        <v>295</v>
      </c>
      <c r="B43" s="215" t="s">
        <v>1068</v>
      </c>
      <c r="C43" s="218" t="s">
        <v>859</v>
      </c>
      <c r="D43" s="238" t="s">
        <v>881</v>
      </c>
      <c r="E43" s="214" t="s">
        <v>970</v>
      </c>
    </row>
    <row r="44" spans="1:5" ht="23.25" thickBot="1">
      <c r="A44" s="341" t="s">
        <v>296</v>
      </c>
      <c r="B44" s="215" t="s">
        <v>1069</v>
      </c>
      <c r="C44" s="218" t="s">
        <v>579</v>
      </c>
      <c r="D44" s="238" t="s">
        <v>881</v>
      </c>
      <c r="E44" s="214" t="s">
        <v>971</v>
      </c>
    </row>
    <row r="45" spans="1:5" ht="34.5" thickBot="1">
      <c r="A45" s="214" t="s">
        <v>297</v>
      </c>
      <c r="B45" s="215" t="s">
        <v>1070</v>
      </c>
      <c r="C45" s="216" t="s">
        <v>860</v>
      </c>
      <c r="D45" s="217"/>
      <c r="E45" s="214" t="s">
        <v>972</v>
      </c>
    </row>
    <row r="46" spans="1:5" ht="23.25" thickBot="1">
      <c r="A46" s="349" t="s">
        <v>298</v>
      </c>
      <c r="B46" s="215" t="s">
        <v>1071</v>
      </c>
      <c r="C46" s="216" t="s">
        <v>861</v>
      </c>
      <c r="D46" s="217"/>
      <c r="E46" s="214" t="s">
        <v>973</v>
      </c>
    </row>
    <row r="47" spans="1:5" ht="23.25" thickBot="1">
      <c r="A47" s="348" t="s">
        <v>299</v>
      </c>
      <c r="B47" s="215" t="s">
        <v>1072</v>
      </c>
      <c r="C47" s="216" t="s">
        <v>862</v>
      </c>
      <c r="D47" s="217"/>
      <c r="E47" s="214" t="s">
        <v>974</v>
      </c>
    </row>
    <row r="48" spans="1:5" ht="23.25" thickBot="1">
      <c r="A48" s="235" t="s">
        <v>300</v>
      </c>
      <c r="B48" s="236" t="s">
        <v>1073</v>
      </c>
      <c r="C48" s="216" t="s">
        <v>577</v>
      </c>
      <c r="D48" s="219" t="s">
        <v>880</v>
      </c>
      <c r="E48" s="235" t="s">
        <v>975</v>
      </c>
    </row>
    <row r="49" spans="1:5" ht="23.25" thickBot="1">
      <c r="A49" s="235" t="s">
        <v>300</v>
      </c>
      <c r="B49" s="236" t="s">
        <v>1074</v>
      </c>
      <c r="C49" s="216" t="s">
        <v>863</v>
      </c>
      <c r="D49" s="219" t="s">
        <v>880</v>
      </c>
      <c r="E49" s="235" t="s">
        <v>976</v>
      </c>
    </row>
    <row r="50" spans="1:5" ht="23.25" thickBot="1">
      <c r="A50" s="349" t="s">
        <v>301</v>
      </c>
      <c r="B50" s="215" t="s">
        <v>1075</v>
      </c>
      <c r="C50" s="218" t="s">
        <v>864</v>
      </c>
      <c r="D50" s="238" t="s">
        <v>881</v>
      </c>
      <c r="E50" s="214" t="s">
        <v>977</v>
      </c>
    </row>
    <row r="51" spans="1:5" ht="12" thickBot="1">
      <c r="A51" s="214" t="s">
        <v>302</v>
      </c>
      <c r="B51" s="215" t="s">
        <v>1076</v>
      </c>
      <c r="C51" s="218" t="s">
        <v>865</v>
      </c>
      <c r="D51" s="238" t="s">
        <v>881</v>
      </c>
      <c r="E51" s="214" t="s">
        <v>978</v>
      </c>
    </row>
    <row r="52" spans="1:5" s="148" customFormat="1" ht="11.25" customHeight="1" thickBot="1">
      <c r="A52" s="158" t="s">
        <v>866</v>
      </c>
      <c r="B52" s="161"/>
      <c r="C52" s="159"/>
      <c r="D52" s="159"/>
      <c r="E52" s="159"/>
    </row>
    <row r="53" spans="1:5" ht="23.25" thickBot="1">
      <c r="A53" s="214" t="s">
        <v>303</v>
      </c>
      <c r="B53" s="215" t="s">
        <v>1089</v>
      </c>
      <c r="C53" s="216" t="s">
        <v>581</v>
      </c>
      <c r="D53" s="217"/>
      <c r="E53" s="214" t="s">
        <v>979</v>
      </c>
    </row>
    <row r="54" spans="1:5" ht="12" thickBot="1">
      <c r="A54" s="345" t="s">
        <v>304</v>
      </c>
      <c r="B54" s="215" t="s">
        <v>1078</v>
      </c>
      <c r="C54" s="347" t="s">
        <v>813</v>
      </c>
      <c r="D54" s="219" t="s">
        <v>880</v>
      </c>
      <c r="E54" s="214" t="s">
        <v>980</v>
      </c>
    </row>
    <row r="55" spans="1:5" ht="23.25" thickBot="1">
      <c r="A55" s="345" t="s">
        <v>262</v>
      </c>
      <c r="B55" s="215" t="s">
        <v>1079</v>
      </c>
      <c r="C55" s="218" t="s">
        <v>867</v>
      </c>
      <c r="D55" s="219" t="s">
        <v>880</v>
      </c>
      <c r="E55" s="214" t="s">
        <v>981</v>
      </c>
    </row>
    <row r="56" spans="1:5" ht="12" thickBot="1">
      <c r="A56" s="214" t="s">
        <v>305</v>
      </c>
      <c r="B56" s="215" t="s">
        <v>1080</v>
      </c>
      <c r="C56" s="218" t="s">
        <v>812</v>
      </c>
      <c r="D56" s="238" t="s">
        <v>881</v>
      </c>
      <c r="E56" s="214" t="s">
        <v>982</v>
      </c>
    </row>
    <row r="57" spans="1:5" ht="23.25" thickBot="1">
      <c r="A57" s="214" t="s">
        <v>306</v>
      </c>
      <c r="B57" s="215" t="s">
        <v>1081</v>
      </c>
      <c r="C57" s="218" t="s">
        <v>868</v>
      </c>
      <c r="D57" s="238" t="s">
        <v>881</v>
      </c>
      <c r="E57" s="214" t="s">
        <v>990</v>
      </c>
    </row>
    <row r="58" spans="1:5" ht="34.5" thickBot="1">
      <c r="A58" s="214" t="s">
        <v>307</v>
      </c>
      <c r="B58" s="215" t="s">
        <v>1082</v>
      </c>
      <c r="C58" s="216" t="s">
        <v>583</v>
      </c>
      <c r="D58" s="238"/>
      <c r="E58" s="214" t="s">
        <v>984</v>
      </c>
    </row>
    <row r="59" spans="1:5" ht="23.25" thickBot="1">
      <c r="A59" s="214" t="s">
        <v>308</v>
      </c>
      <c r="B59" s="215" t="s">
        <v>1083</v>
      </c>
      <c r="C59" s="216" t="s">
        <v>869</v>
      </c>
      <c r="D59" s="238"/>
      <c r="E59" s="214" t="s">
        <v>985</v>
      </c>
    </row>
    <row r="60" spans="1:5" ht="23.25" thickBot="1">
      <c r="A60" s="214" t="s">
        <v>309</v>
      </c>
      <c r="B60" s="215" t="s">
        <v>1084</v>
      </c>
      <c r="C60" s="218" t="s">
        <v>870</v>
      </c>
      <c r="D60" s="238" t="s">
        <v>881</v>
      </c>
      <c r="E60" s="214" t="s">
        <v>986</v>
      </c>
    </row>
    <row r="61" spans="1:5" ht="23.25" thickBot="1">
      <c r="A61" s="214" t="s">
        <v>310</v>
      </c>
      <c r="B61" s="215" t="s">
        <v>1085</v>
      </c>
      <c r="C61" s="216" t="s">
        <v>871</v>
      </c>
      <c r="D61" s="221"/>
      <c r="E61" s="214" t="s">
        <v>987</v>
      </c>
    </row>
    <row r="62" spans="1:5" ht="23.25" thickBot="1">
      <c r="A62" s="214" t="s">
        <v>311</v>
      </c>
      <c r="B62" s="215" t="s">
        <v>1086</v>
      </c>
      <c r="C62" s="216" t="s">
        <v>872</v>
      </c>
      <c r="D62" s="221"/>
      <c r="E62" s="214" t="s">
        <v>989</v>
      </c>
    </row>
    <row r="63" spans="1:5" ht="34.5" thickBot="1">
      <c r="A63" s="214" t="s">
        <v>312</v>
      </c>
      <c r="B63" s="215" t="s">
        <v>1087</v>
      </c>
      <c r="C63" s="218" t="s">
        <v>814</v>
      </c>
      <c r="D63" s="238" t="s">
        <v>881</v>
      </c>
      <c r="E63" s="214" t="s">
        <v>988</v>
      </c>
    </row>
    <row r="64" spans="1:5" ht="23.25" thickBot="1">
      <c r="A64" s="214" t="s">
        <v>313</v>
      </c>
      <c r="B64" s="215" t="s">
        <v>1088</v>
      </c>
      <c r="C64" s="218" t="s">
        <v>582</v>
      </c>
      <c r="D64" s="238" t="s">
        <v>881</v>
      </c>
      <c r="E64" s="214" t="s">
        <v>983</v>
      </c>
    </row>
    <row r="65" spans="1:5" s="148" customFormat="1" ht="11.25" customHeight="1" thickBot="1">
      <c r="A65" s="164" t="s">
        <v>873</v>
      </c>
      <c r="B65" s="164"/>
      <c r="C65" s="165"/>
      <c r="D65" s="165"/>
      <c r="E65" s="165"/>
    </row>
    <row r="66" spans="1:5" ht="23.25" thickBot="1">
      <c r="A66" s="341" t="s">
        <v>314</v>
      </c>
      <c r="B66" s="215" t="s">
        <v>1101</v>
      </c>
      <c r="C66" s="216" t="s">
        <v>874</v>
      </c>
      <c r="D66" s="217"/>
      <c r="E66" s="214" t="s">
        <v>991</v>
      </c>
    </row>
    <row r="67" spans="1:5" ht="23.25" thickBot="1">
      <c r="A67" s="350" t="s">
        <v>315</v>
      </c>
      <c r="B67" s="215" t="s">
        <v>1090</v>
      </c>
      <c r="C67" s="218" t="s">
        <v>875</v>
      </c>
      <c r="D67" s="217"/>
      <c r="E67" s="214" t="s">
        <v>992</v>
      </c>
    </row>
    <row r="68" spans="1:5" ht="23.25" thickBot="1">
      <c r="A68" s="224" t="s">
        <v>563</v>
      </c>
      <c r="B68" s="225" t="s">
        <v>1091</v>
      </c>
      <c r="C68" s="226" t="s">
        <v>876</v>
      </c>
      <c r="D68" s="227"/>
      <c r="E68" s="228" t="s">
        <v>993</v>
      </c>
    </row>
    <row r="69" spans="1:5" ht="23.25" thickBot="1">
      <c r="A69" s="224" t="s">
        <v>563</v>
      </c>
      <c r="B69" s="225" t="s">
        <v>1092</v>
      </c>
      <c r="C69" s="226" t="s">
        <v>877</v>
      </c>
      <c r="D69" s="227"/>
      <c r="E69" s="228" t="s">
        <v>994</v>
      </c>
    </row>
    <row r="70" spans="1:5" ht="23.25" thickBot="1">
      <c r="A70" s="224" t="s">
        <v>563</v>
      </c>
      <c r="B70" s="225" t="s">
        <v>1093</v>
      </c>
      <c r="C70" s="226" t="s">
        <v>878</v>
      </c>
      <c r="D70" s="227"/>
      <c r="E70" s="228" t="s">
        <v>995</v>
      </c>
    </row>
    <row r="71" spans="1:5" ht="23.25" thickBot="1">
      <c r="A71" s="224" t="s">
        <v>563</v>
      </c>
      <c r="B71" s="225" t="s">
        <v>1094</v>
      </c>
      <c r="C71" s="226" t="s">
        <v>882</v>
      </c>
      <c r="D71" s="227"/>
      <c r="E71" s="228" t="s">
        <v>996</v>
      </c>
    </row>
    <row r="72" spans="1:5" ht="23.25" thickBot="1">
      <c r="A72" s="224" t="s">
        <v>563</v>
      </c>
      <c r="B72" s="225" t="s">
        <v>1095</v>
      </c>
      <c r="C72" s="226" t="s">
        <v>883</v>
      </c>
      <c r="D72" s="227"/>
      <c r="E72" s="228" t="s">
        <v>997</v>
      </c>
    </row>
    <row r="73" spans="1:5" ht="45.75" thickBot="1">
      <c r="A73" s="223" t="s">
        <v>316</v>
      </c>
      <c r="B73" s="215" t="s">
        <v>1096</v>
      </c>
      <c r="C73" s="216" t="s">
        <v>559</v>
      </c>
      <c r="D73" s="217"/>
      <c r="E73" s="214" t="s">
        <v>1000</v>
      </c>
    </row>
    <row r="74" spans="1:5" ht="12" thickBot="1">
      <c r="A74" s="223" t="s">
        <v>317</v>
      </c>
      <c r="B74" s="215" t="s">
        <v>1097</v>
      </c>
      <c r="C74" s="218" t="s">
        <v>568</v>
      </c>
      <c r="D74" s="217"/>
      <c r="E74" s="214" t="s">
        <v>1001</v>
      </c>
    </row>
    <row r="75" spans="1:5" ht="12" thickBot="1">
      <c r="A75" s="223"/>
      <c r="B75" s="215" t="s">
        <v>1098</v>
      </c>
      <c r="C75" s="218" t="s">
        <v>884</v>
      </c>
      <c r="D75" s="217"/>
      <c r="E75" s="214" t="s">
        <v>1002</v>
      </c>
    </row>
    <row r="76" spans="1:5" ht="23.25" thickBot="1">
      <c r="A76" s="223"/>
      <c r="B76" s="215" t="s">
        <v>1099</v>
      </c>
      <c r="C76" s="218" t="s">
        <v>885</v>
      </c>
      <c r="D76" s="217"/>
      <c r="E76" s="214" t="s">
        <v>1003</v>
      </c>
    </row>
    <row r="77" spans="1:5" ht="23.25" thickBot="1">
      <c r="A77" s="223" t="s">
        <v>318</v>
      </c>
      <c r="B77" s="215" t="s">
        <v>1100</v>
      </c>
      <c r="C77" s="218" t="s">
        <v>886</v>
      </c>
      <c r="D77" s="217"/>
      <c r="E77" s="214" t="s">
        <v>1004</v>
      </c>
    </row>
  </sheetData>
  <printOptions/>
  <pageMargins left="0.5" right="0.5" top="0.5" bottom="0.5" header="0.5" footer="0.5"/>
  <pageSetup horizontalDpi="300" verticalDpi="300" orientation="landscape" paperSize="5" r:id="rId1"/>
</worksheet>
</file>

<file path=xl/worksheets/sheet4.xml><?xml version="1.0" encoding="utf-8"?>
<worksheet xmlns="http://schemas.openxmlformats.org/spreadsheetml/2006/main" xmlns:r="http://schemas.openxmlformats.org/officeDocument/2006/relationships">
  <dimension ref="A1:G143"/>
  <sheetViews>
    <sheetView workbookViewId="0" topLeftCell="A1">
      <selection activeCell="A1" sqref="A1"/>
    </sheetView>
  </sheetViews>
  <sheetFormatPr defaultColWidth="9.140625" defaultRowHeight="12.75"/>
  <cols>
    <col min="1" max="1" width="24.28125" style="281" bestFit="1" customWidth="1"/>
    <col min="2" max="2" width="11.28125" style="281" bestFit="1" customWidth="1"/>
    <col min="3" max="3" width="35.421875" style="281" customWidth="1"/>
    <col min="4" max="4" width="3.28125" style="333" bestFit="1" customWidth="1"/>
    <col min="5" max="5" width="23.57421875" style="281" bestFit="1" customWidth="1"/>
    <col min="6" max="6" width="64.28125" style="281" bestFit="1" customWidth="1"/>
    <col min="7" max="7" width="52.00390625" style="281" bestFit="1" customWidth="1"/>
    <col min="8" max="16384" width="9.140625" style="281" customWidth="1"/>
  </cols>
  <sheetData>
    <row r="1" spans="1:7" ht="11.25">
      <c r="A1" s="276" t="s">
        <v>815</v>
      </c>
      <c r="B1" s="277"/>
      <c r="C1" s="277"/>
      <c r="D1" s="278"/>
      <c r="E1" s="279" t="s">
        <v>139</v>
      </c>
      <c r="F1" s="280"/>
      <c r="G1" s="280"/>
    </row>
    <row r="2" spans="1:7" ht="11.25">
      <c r="A2" s="276"/>
      <c r="B2" s="277"/>
      <c r="C2" s="277"/>
      <c r="D2" s="278"/>
      <c r="E2" s="279"/>
      <c r="F2" s="280"/>
      <c r="G2" s="280"/>
    </row>
    <row r="3" spans="1:7" s="286" customFormat="1" ht="12" thickBot="1">
      <c r="A3" s="282" t="s">
        <v>140</v>
      </c>
      <c r="B3" s="283"/>
      <c r="C3" s="283"/>
      <c r="D3" s="284"/>
      <c r="E3" s="283"/>
      <c r="F3" s="283"/>
      <c r="G3" s="285"/>
    </row>
    <row r="4" spans="1:7" ht="12" thickTop="1">
      <c r="A4" s="287" t="s">
        <v>838</v>
      </c>
      <c r="B4" s="288" t="s">
        <v>141</v>
      </c>
      <c r="C4" s="288" t="s">
        <v>837</v>
      </c>
      <c r="D4" s="289"/>
      <c r="E4" s="290" t="s">
        <v>142</v>
      </c>
      <c r="F4" s="288" t="s">
        <v>143</v>
      </c>
      <c r="G4" s="291" t="s">
        <v>144</v>
      </c>
    </row>
    <row r="5" spans="1:7" ht="11.25">
      <c r="A5" s="292" t="s">
        <v>571</v>
      </c>
      <c r="B5" s="293" t="s">
        <v>145</v>
      </c>
      <c r="C5" s="293" t="s">
        <v>572</v>
      </c>
      <c r="D5" s="294" t="s">
        <v>146</v>
      </c>
      <c r="E5" s="281" t="s">
        <v>147</v>
      </c>
      <c r="F5" s="295" t="s">
        <v>148</v>
      </c>
      <c r="G5" s="296" t="s">
        <v>149</v>
      </c>
    </row>
    <row r="6" spans="1:7" ht="11.25">
      <c r="A6" s="297"/>
      <c r="B6" s="295"/>
      <c r="C6" s="295" t="s">
        <v>573</v>
      </c>
      <c r="D6" s="298" t="s">
        <v>146</v>
      </c>
      <c r="E6" s="281" t="s">
        <v>150</v>
      </c>
      <c r="F6" s="295" t="s">
        <v>151</v>
      </c>
      <c r="G6" s="296" t="s">
        <v>152</v>
      </c>
    </row>
    <row r="7" spans="1:7" ht="11.25">
      <c r="A7" s="297"/>
      <c r="B7" s="295"/>
      <c r="C7" s="295" t="s">
        <v>574</v>
      </c>
      <c r="D7" s="298" t="s">
        <v>146</v>
      </c>
      <c r="E7" s="281" t="s">
        <v>153</v>
      </c>
      <c r="F7" s="295" t="s">
        <v>154</v>
      </c>
      <c r="G7" s="296" t="s">
        <v>155</v>
      </c>
    </row>
    <row r="8" spans="1:7" ht="11.25">
      <c r="A8" s="297"/>
      <c r="B8" s="295"/>
      <c r="C8" s="295" t="s">
        <v>841</v>
      </c>
      <c r="D8" s="298" t="s">
        <v>146</v>
      </c>
      <c r="E8" s="281" t="s">
        <v>156</v>
      </c>
      <c r="F8" s="295" t="s">
        <v>157</v>
      </c>
      <c r="G8" s="296" t="s">
        <v>158</v>
      </c>
    </row>
    <row r="9" spans="1:7" ht="11.25">
      <c r="A9" s="297"/>
      <c r="B9" s="295"/>
      <c r="C9" s="295"/>
      <c r="D9" s="298"/>
      <c r="E9" s="281" t="s">
        <v>159</v>
      </c>
      <c r="F9" s="295" t="s">
        <v>160</v>
      </c>
      <c r="G9" s="296" t="s">
        <v>161</v>
      </c>
    </row>
    <row r="10" spans="1:7" ht="11.25">
      <c r="A10" s="297"/>
      <c r="B10" s="295"/>
      <c r="C10" s="295"/>
      <c r="D10" s="298"/>
      <c r="E10" s="281" t="s">
        <v>162</v>
      </c>
      <c r="F10" s="295" t="s">
        <v>163</v>
      </c>
      <c r="G10" s="296" t="s">
        <v>164</v>
      </c>
    </row>
    <row r="11" spans="1:7" ht="11.25">
      <c r="A11" s="297"/>
      <c r="B11" s="295"/>
      <c r="C11" s="295"/>
      <c r="D11" s="298"/>
      <c r="E11" s="281" t="s">
        <v>165</v>
      </c>
      <c r="F11" s="295" t="s">
        <v>166</v>
      </c>
      <c r="G11" s="296" t="s">
        <v>167</v>
      </c>
    </row>
    <row r="12" spans="1:7" ht="11.25">
      <c r="A12" s="297"/>
      <c r="B12" s="295"/>
      <c r="C12" s="295"/>
      <c r="D12" s="298"/>
      <c r="E12" s="281" t="s">
        <v>168</v>
      </c>
      <c r="F12" s="295" t="s">
        <v>169</v>
      </c>
      <c r="G12" s="296" t="s">
        <v>170</v>
      </c>
    </row>
    <row r="13" spans="1:7" ht="11.25">
      <c r="A13" s="297"/>
      <c r="B13" s="295"/>
      <c r="C13" s="295"/>
      <c r="D13" s="298"/>
      <c r="F13" s="295"/>
      <c r="G13" s="296" t="s">
        <v>171</v>
      </c>
    </row>
    <row r="14" spans="1:7" ht="11.25">
      <c r="A14" s="297"/>
      <c r="B14" s="295"/>
      <c r="C14" s="295"/>
      <c r="D14" s="298"/>
      <c r="E14" s="281" t="s">
        <v>172</v>
      </c>
      <c r="F14" s="295" t="s">
        <v>173</v>
      </c>
      <c r="G14" s="296" t="s">
        <v>174</v>
      </c>
    </row>
    <row r="15" spans="1:7" ht="11.25">
      <c r="A15" s="297"/>
      <c r="B15" s="295"/>
      <c r="C15" s="295"/>
      <c r="D15" s="298"/>
      <c r="E15" s="299" t="s">
        <v>175</v>
      </c>
      <c r="F15" s="300" t="s">
        <v>176</v>
      </c>
      <c r="G15" s="301" t="s">
        <v>177</v>
      </c>
    </row>
    <row r="16" spans="1:7" ht="11.25">
      <c r="A16" s="292" t="s">
        <v>576</v>
      </c>
      <c r="B16" s="293" t="s">
        <v>534</v>
      </c>
      <c r="C16" s="302" t="s">
        <v>178</v>
      </c>
      <c r="D16" s="294" t="s">
        <v>146</v>
      </c>
      <c r="E16" s="281" t="s">
        <v>147</v>
      </c>
      <c r="F16" s="295" t="s">
        <v>148</v>
      </c>
      <c r="G16" s="296" t="s">
        <v>149</v>
      </c>
    </row>
    <row r="17" spans="1:7" ht="11.25">
      <c r="A17" s="297"/>
      <c r="B17" s="295"/>
      <c r="C17" s="303"/>
      <c r="D17" s="298"/>
      <c r="E17" s="281" t="s">
        <v>153</v>
      </c>
      <c r="F17" s="295" t="s">
        <v>154</v>
      </c>
      <c r="G17" s="296" t="s">
        <v>155</v>
      </c>
    </row>
    <row r="18" spans="1:7" ht="11.25">
      <c r="A18" s="297"/>
      <c r="B18" s="295"/>
      <c r="C18" s="303"/>
      <c r="D18" s="298"/>
      <c r="E18" s="281" t="s">
        <v>165</v>
      </c>
      <c r="F18" s="295" t="s">
        <v>166</v>
      </c>
      <c r="G18" s="296" t="s">
        <v>167</v>
      </c>
    </row>
    <row r="19" spans="1:7" ht="11.25">
      <c r="A19" s="304"/>
      <c r="B19" s="300"/>
      <c r="C19" s="305"/>
      <c r="D19" s="306"/>
      <c r="E19" s="281" t="s">
        <v>179</v>
      </c>
      <c r="F19" s="295" t="s">
        <v>176</v>
      </c>
      <c r="G19" s="296" t="s">
        <v>177</v>
      </c>
    </row>
    <row r="20" spans="1:7" ht="11.25">
      <c r="A20" s="292" t="s">
        <v>842</v>
      </c>
      <c r="B20" s="293" t="s">
        <v>180</v>
      </c>
      <c r="C20" s="293" t="s">
        <v>843</v>
      </c>
      <c r="D20" s="294" t="s">
        <v>181</v>
      </c>
      <c r="E20" s="281" t="s">
        <v>147</v>
      </c>
      <c r="F20" s="295" t="s">
        <v>148</v>
      </c>
      <c r="G20" s="296" t="s">
        <v>149</v>
      </c>
    </row>
    <row r="21" spans="1:7" ht="11.25">
      <c r="A21" s="297"/>
      <c r="B21" s="295"/>
      <c r="C21" s="295" t="s">
        <v>844</v>
      </c>
      <c r="D21" s="298" t="s">
        <v>181</v>
      </c>
      <c r="E21" s="281" t="s">
        <v>153</v>
      </c>
      <c r="F21" s="295" t="s">
        <v>154</v>
      </c>
      <c r="G21" s="296" t="s">
        <v>155</v>
      </c>
    </row>
    <row r="22" spans="1:7" ht="11.25">
      <c r="A22" s="297"/>
      <c r="B22" s="295"/>
      <c r="C22" s="295" t="s">
        <v>575</v>
      </c>
      <c r="D22" s="298" t="s">
        <v>181</v>
      </c>
      <c r="E22" s="281" t="s">
        <v>165</v>
      </c>
      <c r="F22" s="295" t="s">
        <v>166</v>
      </c>
      <c r="G22" s="296" t="s">
        <v>167</v>
      </c>
    </row>
    <row r="23" spans="1:7" ht="11.25">
      <c r="A23" s="304"/>
      <c r="B23" s="300"/>
      <c r="C23" s="300"/>
      <c r="D23" s="306"/>
      <c r="E23" s="299" t="s">
        <v>182</v>
      </c>
      <c r="F23" s="300" t="s">
        <v>176</v>
      </c>
      <c r="G23" s="301" t="s">
        <v>177</v>
      </c>
    </row>
    <row r="24" spans="1:7" ht="11.25">
      <c r="A24" s="292" t="s">
        <v>845</v>
      </c>
      <c r="B24" s="293" t="s">
        <v>183</v>
      </c>
      <c r="C24" s="293" t="s">
        <v>184</v>
      </c>
      <c r="D24" s="294" t="s">
        <v>146</v>
      </c>
      <c r="E24" s="281" t="s">
        <v>147</v>
      </c>
      <c r="F24" s="295" t="s">
        <v>148</v>
      </c>
      <c r="G24" s="296" t="s">
        <v>149</v>
      </c>
    </row>
    <row r="25" spans="1:7" ht="11.25">
      <c r="A25" s="297"/>
      <c r="B25" s="295"/>
      <c r="C25" s="295" t="s">
        <v>567</v>
      </c>
      <c r="D25" s="298" t="s">
        <v>181</v>
      </c>
      <c r="E25" s="281" t="s">
        <v>150</v>
      </c>
      <c r="F25" s="295" t="s">
        <v>151</v>
      </c>
      <c r="G25" s="296" t="s">
        <v>152</v>
      </c>
    </row>
    <row r="26" spans="1:7" ht="11.25">
      <c r="A26" s="297"/>
      <c r="B26" s="295"/>
      <c r="C26" s="295" t="s">
        <v>847</v>
      </c>
      <c r="D26" s="298" t="s">
        <v>181</v>
      </c>
      <c r="E26" s="281" t="s">
        <v>165</v>
      </c>
      <c r="F26" s="295" t="s">
        <v>166</v>
      </c>
      <c r="G26" s="296" t="s">
        <v>167</v>
      </c>
    </row>
    <row r="27" spans="1:7" ht="11.25">
      <c r="A27" s="297"/>
      <c r="B27" s="295"/>
      <c r="C27" s="295"/>
      <c r="D27" s="298"/>
      <c r="E27" s="281" t="s">
        <v>185</v>
      </c>
      <c r="F27" s="295" t="s">
        <v>186</v>
      </c>
      <c r="G27" s="296" t="s">
        <v>187</v>
      </c>
    </row>
    <row r="28" spans="1:7" ht="11.25">
      <c r="A28" s="304"/>
      <c r="B28" s="300"/>
      <c r="C28" s="300"/>
      <c r="D28" s="306"/>
      <c r="E28" s="299" t="s">
        <v>182</v>
      </c>
      <c r="F28" s="300" t="s">
        <v>176</v>
      </c>
      <c r="G28" s="301" t="s">
        <v>177</v>
      </c>
    </row>
    <row r="29" spans="1:7" ht="11.25">
      <c r="A29" s="307" t="s">
        <v>188</v>
      </c>
      <c r="B29" s="308" t="s">
        <v>189</v>
      </c>
      <c r="C29" s="293" t="s">
        <v>848</v>
      </c>
      <c r="D29" s="294" t="s">
        <v>181</v>
      </c>
      <c r="E29" s="281" t="s">
        <v>147</v>
      </c>
      <c r="F29" s="295" t="s">
        <v>148</v>
      </c>
      <c r="G29" s="296" t="s">
        <v>149</v>
      </c>
    </row>
    <row r="30" spans="1:7" ht="11.25">
      <c r="A30" s="307"/>
      <c r="B30" s="308"/>
      <c r="C30" s="295" t="s">
        <v>849</v>
      </c>
      <c r="D30" s="298" t="s">
        <v>181</v>
      </c>
      <c r="E30" s="281" t="s">
        <v>190</v>
      </c>
      <c r="F30" s="295" t="s">
        <v>191</v>
      </c>
      <c r="G30" s="296" t="s">
        <v>192</v>
      </c>
    </row>
    <row r="31" spans="1:7" ht="11.25">
      <c r="A31" s="307"/>
      <c r="B31" s="308"/>
      <c r="C31" s="295" t="s">
        <v>850</v>
      </c>
      <c r="D31" s="298" t="s">
        <v>181</v>
      </c>
      <c r="F31" s="295"/>
      <c r="G31" s="296" t="s">
        <v>193</v>
      </c>
    </row>
    <row r="32" spans="1:7" ht="11.25">
      <c r="A32" s="292"/>
      <c r="B32" s="293"/>
      <c r="C32" s="295" t="s">
        <v>851</v>
      </c>
      <c r="D32" s="298" t="s">
        <v>181</v>
      </c>
      <c r="F32" s="295"/>
      <c r="G32" s="296" t="s">
        <v>194</v>
      </c>
    </row>
    <row r="33" spans="1:7" ht="11.25">
      <c r="A33" s="297"/>
      <c r="B33" s="295"/>
      <c r="C33" s="295"/>
      <c r="D33" s="298"/>
      <c r="E33" s="281" t="s">
        <v>165</v>
      </c>
      <c r="F33" s="295" t="s">
        <v>166</v>
      </c>
      <c r="G33" s="296" t="s">
        <v>167</v>
      </c>
    </row>
    <row r="34" spans="1:7" ht="11.25">
      <c r="A34" s="297"/>
      <c r="B34" s="295"/>
      <c r="C34" s="295"/>
      <c r="D34" s="298"/>
      <c r="E34" s="281" t="s">
        <v>195</v>
      </c>
      <c r="F34" s="295" t="s">
        <v>176</v>
      </c>
      <c r="G34" s="296" t="s">
        <v>177</v>
      </c>
    </row>
    <row r="35" spans="1:7" ht="11.25">
      <c r="A35" s="292" t="s">
        <v>569</v>
      </c>
      <c r="B35" s="293" t="s">
        <v>196</v>
      </c>
      <c r="C35" s="293" t="s">
        <v>852</v>
      </c>
      <c r="D35" s="294" t="s">
        <v>146</v>
      </c>
      <c r="E35" s="309" t="s">
        <v>147</v>
      </c>
      <c r="F35" s="293" t="s">
        <v>148</v>
      </c>
      <c r="G35" s="310" t="s">
        <v>149</v>
      </c>
    </row>
    <row r="36" spans="1:7" ht="11.25">
      <c r="A36" s="297"/>
      <c r="B36" s="295"/>
      <c r="C36" s="295"/>
      <c r="D36" s="298"/>
      <c r="E36" s="281" t="s">
        <v>165</v>
      </c>
      <c r="F36" s="295" t="s">
        <v>166</v>
      </c>
      <c r="G36" s="296" t="s">
        <v>167</v>
      </c>
    </row>
    <row r="37" spans="1:7" ht="11.25">
      <c r="A37" s="304"/>
      <c r="B37" s="300"/>
      <c r="C37" s="300"/>
      <c r="D37" s="306"/>
      <c r="E37" s="311" t="s">
        <v>197</v>
      </c>
      <c r="F37" s="300" t="s">
        <v>176</v>
      </c>
      <c r="G37" s="301" t="s">
        <v>177</v>
      </c>
    </row>
    <row r="38" spans="1:7" ht="11.25">
      <c r="A38" s="304" t="s">
        <v>816</v>
      </c>
      <c r="B38" s="300" t="s">
        <v>198</v>
      </c>
      <c r="C38" s="293" t="s">
        <v>853</v>
      </c>
      <c r="D38" s="294" t="s">
        <v>146</v>
      </c>
      <c r="E38" s="281" t="s">
        <v>147</v>
      </c>
      <c r="F38" s="295" t="s">
        <v>148</v>
      </c>
      <c r="G38" s="296" t="s">
        <v>149</v>
      </c>
    </row>
    <row r="39" spans="1:7" ht="11.25">
      <c r="A39" s="307"/>
      <c r="B39" s="308"/>
      <c r="C39" s="295" t="s">
        <v>565</v>
      </c>
      <c r="D39" s="298" t="s">
        <v>146</v>
      </c>
      <c r="E39" s="281" t="s">
        <v>150</v>
      </c>
      <c r="F39" s="295" t="s">
        <v>151</v>
      </c>
      <c r="G39" s="296" t="s">
        <v>152</v>
      </c>
    </row>
    <row r="40" spans="1:7" ht="11.25">
      <c r="A40" s="307"/>
      <c r="B40" s="308"/>
      <c r="C40" s="295" t="s">
        <v>566</v>
      </c>
      <c r="D40" s="298" t="s">
        <v>146</v>
      </c>
      <c r="E40" s="281" t="s">
        <v>153</v>
      </c>
      <c r="F40" s="295" t="s">
        <v>154</v>
      </c>
      <c r="G40" s="296" t="s">
        <v>155</v>
      </c>
    </row>
    <row r="41" spans="1:7" ht="11.25">
      <c r="A41" s="307"/>
      <c r="B41" s="308"/>
      <c r="C41" s="295" t="s">
        <v>199</v>
      </c>
      <c r="D41" s="298" t="s">
        <v>181</v>
      </c>
      <c r="E41" s="281" t="s">
        <v>159</v>
      </c>
      <c r="F41" s="295" t="s">
        <v>160</v>
      </c>
      <c r="G41" s="296" t="s">
        <v>161</v>
      </c>
    </row>
    <row r="42" spans="1:7" ht="11.25">
      <c r="A42" s="292"/>
      <c r="B42" s="293"/>
      <c r="C42" s="295" t="s">
        <v>564</v>
      </c>
      <c r="D42" s="298" t="s">
        <v>181</v>
      </c>
      <c r="E42" s="281" t="s">
        <v>165</v>
      </c>
      <c r="F42" s="295" t="s">
        <v>166</v>
      </c>
      <c r="G42" s="296" t="s">
        <v>167</v>
      </c>
    </row>
    <row r="43" spans="1:7" ht="11.25">
      <c r="A43" s="297"/>
      <c r="B43" s="295"/>
      <c r="C43" s="295"/>
      <c r="D43" s="298"/>
      <c r="E43" s="281" t="s">
        <v>200</v>
      </c>
      <c r="F43" s="295" t="s">
        <v>201</v>
      </c>
      <c r="G43" s="296" t="s">
        <v>202</v>
      </c>
    </row>
    <row r="44" spans="1:7" ht="11.25">
      <c r="A44" s="304"/>
      <c r="B44" s="300"/>
      <c r="C44" s="300"/>
      <c r="D44" s="306"/>
      <c r="E44" s="299" t="s">
        <v>203</v>
      </c>
      <c r="F44" s="300" t="s">
        <v>176</v>
      </c>
      <c r="G44" s="301" t="s">
        <v>177</v>
      </c>
    </row>
    <row r="45" spans="1:7" ht="11.25">
      <c r="A45" s="292" t="s">
        <v>855</v>
      </c>
      <c r="B45" s="293" t="s">
        <v>556</v>
      </c>
      <c r="C45" s="302" t="s">
        <v>178</v>
      </c>
      <c r="D45" s="294" t="s">
        <v>146</v>
      </c>
      <c r="E45" s="281" t="s">
        <v>147</v>
      </c>
      <c r="F45" s="295" t="s">
        <v>148</v>
      </c>
      <c r="G45" s="296" t="s">
        <v>149</v>
      </c>
    </row>
    <row r="46" spans="1:7" ht="11.25">
      <c r="A46" s="297"/>
      <c r="B46" s="295"/>
      <c r="C46" s="303"/>
      <c r="D46" s="298"/>
      <c r="E46" s="281" t="s">
        <v>162</v>
      </c>
      <c r="F46" s="295" t="s">
        <v>163</v>
      </c>
      <c r="G46" s="296" t="s">
        <v>164</v>
      </c>
    </row>
    <row r="47" spans="1:7" ht="11.25">
      <c r="A47" s="297"/>
      <c r="B47" s="295"/>
      <c r="C47" s="303"/>
      <c r="D47" s="298"/>
      <c r="E47" s="281" t="s">
        <v>204</v>
      </c>
      <c r="F47" s="295" t="s">
        <v>205</v>
      </c>
      <c r="G47" s="296" t="s">
        <v>206</v>
      </c>
    </row>
    <row r="48" spans="1:7" ht="11.25">
      <c r="A48" s="304"/>
      <c r="B48" s="300"/>
      <c r="C48" s="305"/>
      <c r="D48" s="306"/>
      <c r="E48" s="299" t="s">
        <v>207</v>
      </c>
      <c r="F48" s="300" t="s">
        <v>176</v>
      </c>
      <c r="G48" s="301" t="s">
        <v>177</v>
      </c>
    </row>
    <row r="49" spans="1:7" ht="11.25">
      <c r="A49" s="292" t="s">
        <v>875</v>
      </c>
      <c r="B49" s="293" t="s">
        <v>557</v>
      </c>
      <c r="C49" s="293" t="s">
        <v>208</v>
      </c>
      <c r="D49" s="294" t="s">
        <v>146</v>
      </c>
      <c r="E49" s="281" t="s">
        <v>147</v>
      </c>
      <c r="F49" s="295" t="s">
        <v>148</v>
      </c>
      <c r="G49" s="296" t="s">
        <v>149</v>
      </c>
    </row>
    <row r="50" spans="1:7" ht="11.25">
      <c r="A50" s="312"/>
      <c r="B50" s="295"/>
      <c r="C50" s="295"/>
      <c r="D50" s="298"/>
      <c r="E50" s="281" t="s">
        <v>209</v>
      </c>
      <c r="F50" s="295" t="s">
        <v>210</v>
      </c>
      <c r="G50" s="296" t="s">
        <v>211</v>
      </c>
    </row>
    <row r="51" spans="1:7" ht="11.25">
      <c r="A51" s="312"/>
      <c r="B51" s="295"/>
      <c r="C51" s="295"/>
      <c r="D51" s="298"/>
      <c r="E51" s="281" t="s">
        <v>165</v>
      </c>
      <c r="F51" s="295" t="s">
        <v>166</v>
      </c>
      <c r="G51" s="296" t="s">
        <v>167</v>
      </c>
    </row>
    <row r="52" spans="1:7" ht="11.25">
      <c r="A52" s="312"/>
      <c r="B52" s="295"/>
      <c r="C52" s="295"/>
      <c r="D52" s="298"/>
      <c r="E52" s="281" t="s">
        <v>212</v>
      </c>
      <c r="F52" s="295" t="s">
        <v>213</v>
      </c>
      <c r="G52" s="296" t="s">
        <v>214</v>
      </c>
    </row>
    <row r="53" spans="1:7" s="286" customFormat="1" ht="12" thickBot="1">
      <c r="A53" s="313"/>
      <c r="B53" s="314"/>
      <c r="C53" s="314"/>
      <c r="D53" s="315"/>
      <c r="E53" s="316" t="s">
        <v>215</v>
      </c>
      <c r="F53" s="314" t="s">
        <v>176</v>
      </c>
      <c r="G53" s="317" t="s">
        <v>177</v>
      </c>
    </row>
    <row r="54" spans="1:7" ht="12.75" thickBot="1" thickTop="1">
      <c r="A54" s="318" t="s">
        <v>216</v>
      </c>
      <c r="B54" s="319"/>
      <c r="C54" s="319"/>
      <c r="D54" s="320"/>
      <c r="E54" s="321"/>
      <c r="F54" s="322"/>
      <c r="G54" s="323"/>
    </row>
    <row r="55" spans="1:7" ht="12" thickTop="1">
      <c r="A55" s="292" t="s">
        <v>858</v>
      </c>
      <c r="B55" s="293" t="s">
        <v>246</v>
      </c>
      <c r="C55" s="293" t="s">
        <v>1026</v>
      </c>
      <c r="D55" s="294" t="s">
        <v>181</v>
      </c>
      <c r="E55" s="281" t="s">
        <v>147</v>
      </c>
      <c r="F55" s="281" t="s">
        <v>148</v>
      </c>
      <c r="G55" s="296" t="s">
        <v>149</v>
      </c>
    </row>
    <row r="56" spans="1:7" ht="11.25">
      <c r="A56" s="297"/>
      <c r="B56" s="295"/>
      <c r="C56" s="295" t="s">
        <v>578</v>
      </c>
      <c r="D56" s="298" t="s">
        <v>181</v>
      </c>
      <c r="E56" s="281" t="s">
        <v>150</v>
      </c>
      <c r="F56" s="281" t="s">
        <v>151</v>
      </c>
      <c r="G56" s="296" t="s">
        <v>152</v>
      </c>
    </row>
    <row r="57" spans="1:7" ht="11.25">
      <c r="A57" s="297"/>
      <c r="B57" s="295"/>
      <c r="C57" s="295" t="s">
        <v>217</v>
      </c>
      <c r="D57" s="298" t="s">
        <v>181</v>
      </c>
      <c r="E57" s="281" t="s">
        <v>153</v>
      </c>
      <c r="F57" s="281" t="s">
        <v>154</v>
      </c>
      <c r="G57" s="296" t="s">
        <v>155</v>
      </c>
    </row>
    <row r="58" spans="1:7" ht="11.25">
      <c r="A58" s="297"/>
      <c r="B58" s="295"/>
      <c r="C58" s="295" t="s">
        <v>579</v>
      </c>
      <c r="D58" s="298" t="s">
        <v>181</v>
      </c>
      <c r="E58" s="281" t="s">
        <v>159</v>
      </c>
      <c r="F58" s="281" t="s">
        <v>160</v>
      </c>
      <c r="G58" s="296" t="s">
        <v>161</v>
      </c>
    </row>
    <row r="59" spans="1:7" ht="11.25">
      <c r="A59" s="297"/>
      <c r="B59" s="295"/>
      <c r="C59" s="295"/>
      <c r="D59" s="298"/>
      <c r="E59" s="281" t="s">
        <v>200</v>
      </c>
      <c r="F59" s="281" t="s">
        <v>201</v>
      </c>
      <c r="G59" s="296" t="s">
        <v>202</v>
      </c>
    </row>
    <row r="60" spans="1:7" ht="11.25">
      <c r="A60" s="297"/>
      <c r="B60" s="295"/>
      <c r="C60" s="295"/>
      <c r="D60" s="298"/>
      <c r="E60" s="281" t="s">
        <v>165</v>
      </c>
      <c r="F60" s="281" t="s">
        <v>166</v>
      </c>
      <c r="G60" s="296" t="s">
        <v>167</v>
      </c>
    </row>
    <row r="61" spans="1:7" ht="11.25">
      <c r="A61" s="304"/>
      <c r="B61" s="300"/>
      <c r="C61" s="300"/>
      <c r="D61" s="306"/>
      <c r="E61" s="299" t="s">
        <v>218</v>
      </c>
      <c r="F61" s="311" t="s">
        <v>176</v>
      </c>
      <c r="G61" s="301" t="s">
        <v>177</v>
      </c>
    </row>
    <row r="62" spans="1:7" ht="11.25">
      <c r="A62" s="292" t="s">
        <v>860</v>
      </c>
      <c r="B62" s="293" t="s">
        <v>1070</v>
      </c>
      <c r="C62" s="302" t="s">
        <v>178</v>
      </c>
      <c r="D62" s="294" t="s">
        <v>146</v>
      </c>
      <c r="E62" s="281" t="s">
        <v>147</v>
      </c>
      <c r="F62" s="281" t="s">
        <v>148</v>
      </c>
      <c r="G62" s="296" t="s">
        <v>149</v>
      </c>
    </row>
    <row r="63" spans="1:7" ht="11.25">
      <c r="A63" s="297"/>
      <c r="B63" s="295"/>
      <c r="C63" s="303"/>
      <c r="D63" s="298"/>
      <c r="E63" s="281" t="s">
        <v>165</v>
      </c>
      <c r="F63" s="281" t="s">
        <v>166</v>
      </c>
      <c r="G63" s="296" t="s">
        <v>167</v>
      </c>
    </row>
    <row r="64" spans="1:7" ht="11.25">
      <c r="A64" s="304"/>
      <c r="B64" s="300"/>
      <c r="C64" s="305"/>
      <c r="D64" s="306"/>
      <c r="E64" s="299" t="s">
        <v>219</v>
      </c>
      <c r="F64" s="311" t="s">
        <v>176</v>
      </c>
      <c r="G64" s="301" t="s">
        <v>177</v>
      </c>
    </row>
    <row r="65" spans="1:7" ht="11.25">
      <c r="A65" s="292" t="s">
        <v>861</v>
      </c>
      <c r="B65" s="293" t="s">
        <v>1071</v>
      </c>
      <c r="C65" s="302" t="s">
        <v>178</v>
      </c>
      <c r="D65" s="294" t="s">
        <v>146</v>
      </c>
      <c r="E65" s="281" t="s">
        <v>147</v>
      </c>
      <c r="F65" s="281" t="s">
        <v>148</v>
      </c>
      <c r="G65" s="296" t="s">
        <v>149</v>
      </c>
    </row>
    <row r="66" spans="1:7" ht="11.25">
      <c r="A66" s="297"/>
      <c r="B66" s="295"/>
      <c r="C66" s="303"/>
      <c r="D66" s="298"/>
      <c r="E66" s="281" t="s">
        <v>165</v>
      </c>
      <c r="F66" s="281" t="s">
        <v>166</v>
      </c>
      <c r="G66" s="296" t="s">
        <v>167</v>
      </c>
    </row>
    <row r="67" spans="1:7" ht="11.25">
      <c r="A67" s="304"/>
      <c r="B67" s="300"/>
      <c r="C67" s="305"/>
      <c r="D67" s="306"/>
      <c r="E67" s="281" t="s">
        <v>218</v>
      </c>
      <c r="F67" s="281" t="s">
        <v>176</v>
      </c>
      <c r="G67" s="296" t="s">
        <v>177</v>
      </c>
    </row>
    <row r="68" spans="1:7" ht="11.25">
      <c r="A68" s="307" t="s">
        <v>862</v>
      </c>
      <c r="B68" s="308" t="s">
        <v>1072</v>
      </c>
      <c r="C68" s="308" t="s">
        <v>220</v>
      </c>
      <c r="D68" s="324" t="s">
        <v>146</v>
      </c>
      <c r="E68" s="325" t="s">
        <v>147</v>
      </c>
      <c r="F68" s="325" t="s">
        <v>148</v>
      </c>
      <c r="G68" s="296" t="s">
        <v>149</v>
      </c>
    </row>
    <row r="69" spans="1:7" ht="11.25">
      <c r="A69" s="307"/>
      <c r="B69" s="308"/>
      <c r="C69" s="308" t="s">
        <v>863</v>
      </c>
      <c r="D69" s="324" t="s">
        <v>146</v>
      </c>
      <c r="E69" s="325" t="s">
        <v>200</v>
      </c>
      <c r="F69" s="325" t="s">
        <v>201</v>
      </c>
      <c r="G69" s="296" t="s">
        <v>202</v>
      </c>
    </row>
    <row r="70" spans="1:7" ht="11.25">
      <c r="A70" s="307"/>
      <c r="B70" s="308"/>
      <c r="C70" s="308" t="s">
        <v>221</v>
      </c>
      <c r="D70" s="324" t="s">
        <v>181</v>
      </c>
      <c r="E70" s="325" t="s">
        <v>165</v>
      </c>
      <c r="F70" s="325" t="s">
        <v>166</v>
      </c>
      <c r="G70" s="296" t="s">
        <v>167</v>
      </c>
    </row>
    <row r="71" spans="1:7" ht="12" thickBot="1">
      <c r="A71" s="326"/>
      <c r="B71" s="327"/>
      <c r="C71" s="327" t="s">
        <v>222</v>
      </c>
      <c r="D71" s="328" t="s">
        <v>181</v>
      </c>
      <c r="E71" s="316" t="s">
        <v>223</v>
      </c>
      <c r="F71" s="286" t="s">
        <v>176</v>
      </c>
      <c r="G71" s="317" t="s">
        <v>177</v>
      </c>
    </row>
    <row r="72" spans="1:7" ht="12.75" thickBot="1" thickTop="1">
      <c r="A72" s="318" t="s">
        <v>224</v>
      </c>
      <c r="B72" s="319"/>
      <c r="C72" s="319"/>
      <c r="D72" s="320"/>
      <c r="E72" s="321"/>
      <c r="F72" s="322"/>
      <c r="G72" s="323"/>
    </row>
    <row r="73" spans="1:7" ht="12" thickTop="1">
      <c r="A73" s="292" t="s">
        <v>639</v>
      </c>
      <c r="B73" s="293" t="s">
        <v>1089</v>
      </c>
      <c r="C73" s="293" t="s">
        <v>813</v>
      </c>
      <c r="D73" s="294" t="s">
        <v>146</v>
      </c>
      <c r="E73" s="329" t="s">
        <v>147</v>
      </c>
      <c r="F73" s="295" t="s">
        <v>148</v>
      </c>
      <c r="G73" s="296" t="s">
        <v>149</v>
      </c>
    </row>
    <row r="74" spans="1:7" ht="11.25">
      <c r="A74" s="297"/>
      <c r="B74" s="295"/>
      <c r="C74" s="295" t="s">
        <v>867</v>
      </c>
      <c r="D74" s="298" t="s">
        <v>146</v>
      </c>
      <c r="E74" s="329" t="s">
        <v>165</v>
      </c>
      <c r="F74" s="295" t="s">
        <v>166</v>
      </c>
      <c r="G74" s="296" t="s">
        <v>167</v>
      </c>
    </row>
    <row r="75" spans="1:7" ht="11.25">
      <c r="A75" s="297"/>
      <c r="B75" s="295"/>
      <c r="C75" s="295" t="s">
        <v>812</v>
      </c>
      <c r="D75" s="298" t="s">
        <v>181</v>
      </c>
      <c r="E75" s="329" t="s">
        <v>225</v>
      </c>
      <c r="F75" s="295" t="s">
        <v>226</v>
      </c>
      <c r="G75" s="296" t="s">
        <v>227</v>
      </c>
    </row>
    <row r="76" spans="1:7" ht="11.25">
      <c r="A76" s="297"/>
      <c r="B76" s="295"/>
      <c r="C76" s="295" t="s">
        <v>228</v>
      </c>
      <c r="D76" s="298" t="s">
        <v>181</v>
      </c>
      <c r="E76" s="329" t="s">
        <v>229</v>
      </c>
      <c r="F76" s="295" t="s">
        <v>230</v>
      </c>
      <c r="G76" s="296" t="s">
        <v>227</v>
      </c>
    </row>
    <row r="77" spans="1:7" ht="11.25">
      <c r="A77" s="297"/>
      <c r="B77" s="295"/>
      <c r="C77" s="295"/>
      <c r="D77" s="298"/>
      <c r="E77" s="329" t="s">
        <v>185</v>
      </c>
      <c r="F77" s="295" t="s">
        <v>186</v>
      </c>
      <c r="G77" s="296" t="s">
        <v>187</v>
      </c>
    </row>
    <row r="78" spans="1:7" ht="11.25">
      <c r="A78" s="297"/>
      <c r="B78" s="295"/>
      <c r="C78" s="295"/>
      <c r="D78" s="298"/>
      <c r="E78" s="329" t="s">
        <v>231</v>
      </c>
      <c r="F78" s="295" t="s">
        <v>232</v>
      </c>
      <c r="G78" s="296" t="s">
        <v>233</v>
      </c>
    </row>
    <row r="79" spans="1:7" ht="11.25">
      <c r="A79" s="304"/>
      <c r="B79" s="300"/>
      <c r="C79" s="300"/>
      <c r="D79" s="306"/>
      <c r="E79" s="330" t="s">
        <v>182</v>
      </c>
      <c r="F79" s="300" t="s">
        <v>176</v>
      </c>
      <c r="G79" s="301" t="s">
        <v>177</v>
      </c>
    </row>
    <row r="80" spans="1:7" ht="11.25">
      <c r="A80" s="292" t="s">
        <v>583</v>
      </c>
      <c r="B80" s="293" t="s">
        <v>1082</v>
      </c>
      <c r="C80" s="302" t="s">
        <v>178</v>
      </c>
      <c r="D80" s="294" t="s">
        <v>146</v>
      </c>
      <c r="E80" s="329" t="s">
        <v>147</v>
      </c>
      <c r="F80" s="295" t="s">
        <v>148</v>
      </c>
      <c r="G80" s="296" t="s">
        <v>149</v>
      </c>
    </row>
    <row r="81" spans="1:7" ht="11.25">
      <c r="A81" s="297"/>
      <c r="B81" s="295"/>
      <c r="C81" s="303"/>
      <c r="D81" s="298"/>
      <c r="E81" s="329" t="s">
        <v>165</v>
      </c>
      <c r="F81" s="295" t="s">
        <v>166</v>
      </c>
      <c r="G81" s="296" t="s">
        <v>167</v>
      </c>
    </row>
    <row r="82" spans="1:7" ht="11.25">
      <c r="A82" s="304"/>
      <c r="B82" s="300"/>
      <c r="C82" s="305"/>
      <c r="D82" s="306"/>
      <c r="E82" s="330" t="s">
        <v>234</v>
      </c>
      <c r="F82" s="300" t="s">
        <v>176</v>
      </c>
      <c r="G82" s="301" t="s">
        <v>177</v>
      </c>
    </row>
    <row r="83" spans="1:7" ht="11.25">
      <c r="A83" s="292" t="s">
        <v>869</v>
      </c>
      <c r="B83" s="293" t="s">
        <v>1083</v>
      </c>
      <c r="C83" s="293" t="s">
        <v>235</v>
      </c>
      <c r="D83" s="294" t="s">
        <v>181</v>
      </c>
      <c r="E83" s="329" t="s">
        <v>236</v>
      </c>
      <c r="F83" s="295" t="s">
        <v>237</v>
      </c>
      <c r="G83" s="296" t="s">
        <v>238</v>
      </c>
    </row>
    <row r="84" spans="1:7" ht="11.25">
      <c r="A84" s="297"/>
      <c r="B84" s="295"/>
      <c r="C84" s="295"/>
      <c r="D84" s="298"/>
      <c r="E84" s="329" t="s">
        <v>239</v>
      </c>
      <c r="F84" s="295" t="s">
        <v>240</v>
      </c>
      <c r="G84" s="296" t="s">
        <v>241</v>
      </c>
    </row>
    <row r="85" spans="1:7" ht="11.25">
      <c r="A85" s="297"/>
      <c r="B85" s="295"/>
      <c r="C85" s="295"/>
      <c r="D85" s="298"/>
      <c r="E85" s="329" t="s">
        <v>165</v>
      </c>
      <c r="F85" s="295" t="s">
        <v>166</v>
      </c>
      <c r="G85" s="296" t="s">
        <v>167</v>
      </c>
    </row>
    <row r="86" spans="1:7" ht="11.25">
      <c r="A86" s="304"/>
      <c r="B86" s="300"/>
      <c r="C86" s="300"/>
      <c r="D86" s="306"/>
      <c r="E86" s="330" t="s">
        <v>175</v>
      </c>
      <c r="F86" s="300" t="s">
        <v>176</v>
      </c>
      <c r="G86" s="301" t="s">
        <v>177</v>
      </c>
    </row>
    <row r="87" spans="1:7" ht="11.25">
      <c r="A87" s="292" t="s">
        <v>871</v>
      </c>
      <c r="B87" s="293" t="s">
        <v>1085</v>
      </c>
      <c r="C87" s="302" t="s">
        <v>178</v>
      </c>
      <c r="D87" s="294" t="s">
        <v>146</v>
      </c>
      <c r="E87" s="329" t="s">
        <v>147</v>
      </c>
      <c r="F87" s="295" t="s">
        <v>148</v>
      </c>
      <c r="G87" s="296" t="s">
        <v>149</v>
      </c>
    </row>
    <row r="88" spans="1:7" ht="11.25">
      <c r="A88" s="297"/>
      <c r="B88" s="295"/>
      <c r="C88" s="303"/>
      <c r="D88" s="298"/>
      <c r="E88" s="329" t="s">
        <v>165</v>
      </c>
      <c r="F88" s="295" t="s">
        <v>166</v>
      </c>
      <c r="G88" s="296" t="s">
        <v>167</v>
      </c>
    </row>
    <row r="89" spans="1:7" ht="11.25">
      <c r="A89" s="297"/>
      <c r="B89" s="295"/>
      <c r="C89" s="303"/>
      <c r="D89" s="298"/>
      <c r="E89" s="329" t="s">
        <v>185</v>
      </c>
      <c r="F89" s="295" t="s">
        <v>186</v>
      </c>
      <c r="G89" s="296" t="s">
        <v>187</v>
      </c>
    </row>
    <row r="90" spans="1:7" ht="11.25">
      <c r="A90" s="304"/>
      <c r="B90" s="300"/>
      <c r="C90" s="305"/>
      <c r="D90" s="306"/>
      <c r="E90" s="330" t="s">
        <v>242</v>
      </c>
      <c r="F90" s="300" t="s">
        <v>176</v>
      </c>
      <c r="G90" s="301" t="s">
        <v>177</v>
      </c>
    </row>
    <row r="91" spans="1:7" ht="11.25">
      <c r="A91" s="292" t="s">
        <v>872</v>
      </c>
      <c r="B91" s="293" t="s">
        <v>1086</v>
      </c>
      <c r="C91" s="293" t="s">
        <v>814</v>
      </c>
      <c r="D91" s="294" t="s">
        <v>181</v>
      </c>
      <c r="E91" s="329" t="s">
        <v>147</v>
      </c>
      <c r="F91" s="295" t="s">
        <v>148</v>
      </c>
      <c r="G91" s="296" t="s">
        <v>149</v>
      </c>
    </row>
    <row r="92" spans="1:7" ht="11.25">
      <c r="A92" s="297"/>
      <c r="B92" s="295"/>
      <c r="C92" s="295" t="s">
        <v>243</v>
      </c>
      <c r="D92" s="298" t="s">
        <v>181</v>
      </c>
      <c r="E92" s="329" t="s">
        <v>236</v>
      </c>
      <c r="F92" s="295" t="s">
        <v>237</v>
      </c>
      <c r="G92" s="296" t="s">
        <v>238</v>
      </c>
    </row>
    <row r="93" spans="1:7" ht="11.25">
      <c r="A93" s="312"/>
      <c r="B93" s="295"/>
      <c r="C93" s="295"/>
      <c r="D93" s="298"/>
      <c r="E93" s="329" t="s">
        <v>165</v>
      </c>
      <c r="F93" s="295" t="s">
        <v>166</v>
      </c>
      <c r="G93" s="296" t="s">
        <v>167</v>
      </c>
    </row>
    <row r="94" spans="1:7" ht="11.25">
      <c r="A94" s="312"/>
      <c r="B94" s="295"/>
      <c r="C94" s="295"/>
      <c r="D94" s="298"/>
      <c r="E94" s="329" t="s">
        <v>185</v>
      </c>
      <c r="F94" s="295" t="s">
        <v>186</v>
      </c>
      <c r="G94" s="296" t="s">
        <v>187</v>
      </c>
    </row>
    <row r="95" spans="1:7" ht="11.25">
      <c r="A95" s="312"/>
      <c r="B95" s="295"/>
      <c r="C95" s="295"/>
      <c r="D95" s="298"/>
      <c r="E95" s="329" t="s">
        <v>231</v>
      </c>
      <c r="F95" s="295" t="s">
        <v>232</v>
      </c>
      <c r="G95" s="296" t="s">
        <v>233</v>
      </c>
    </row>
    <row r="96" spans="1:7" ht="12" thickBot="1">
      <c r="A96" s="313"/>
      <c r="B96" s="314"/>
      <c r="C96" s="314"/>
      <c r="D96" s="315"/>
      <c r="E96" s="331" t="s">
        <v>244</v>
      </c>
      <c r="F96" s="314" t="s">
        <v>176</v>
      </c>
      <c r="G96" s="317" t="s">
        <v>177</v>
      </c>
    </row>
    <row r="97" ht="12" thickTop="1">
      <c r="D97" s="332"/>
    </row>
    <row r="98" ht="11.25">
      <c r="D98" s="325"/>
    </row>
    <row r="99" ht="11.25">
      <c r="D99" s="325"/>
    </row>
    <row r="100" ht="11.25">
      <c r="D100" s="325"/>
    </row>
    <row r="101" ht="11.25">
      <c r="D101" s="325"/>
    </row>
    <row r="102" ht="11.25">
      <c r="D102" s="325"/>
    </row>
    <row r="103" ht="11.25">
      <c r="D103" s="325"/>
    </row>
    <row r="104" ht="11.25">
      <c r="D104" s="325"/>
    </row>
    <row r="105" ht="11.25">
      <c r="D105" s="325"/>
    </row>
    <row r="106" ht="11.25">
      <c r="D106" s="325"/>
    </row>
    <row r="107" ht="11.25">
      <c r="D107" s="325"/>
    </row>
    <row r="108" ht="11.25">
      <c r="D108" s="325"/>
    </row>
    <row r="109" ht="11.25">
      <c r="D109" s="325"/>
    </row>
    <row r="110" ht="11.25">
      <c r="D110" s="325"/>
    </row>
    <row r="111" ht="11.25">
      <c r="D111" s="325"/>
    </row>
    <row r="112" ht="11.25">
      <c r="D112" s="325"/>
    </row>
    <row r="113" ht="11.25">
      <c r="D113" s="325"/>
    </row>
    <row r="114" ht="11.25">
      <c r="D114" s="325"/>
    </row>
    <row r="115" ht="11.25">
      <c r="D115" s="325"/>
    </row>
    <row r="116" ht="11.25">
      <c r="D116" s="325"/>
    </row>
    <row r="117" ht="11.25">
      <c r="D117" s="325"/>
    </row>
    <row r="118" ht="11.25">
      <c r="D118" s="325"/>
    </row>
    <row r="119" ht="11.25">
      <c r="D119" s="325"/>
    </row>
    <row r="120" ht="11.25">
      <c r="D120" s="325"/>
    </row>
    <row r="121" ht="11.25">
      <c r="D121" s="325"/>
    </row>
    <row r="122" ht="11.25">
      <c r="D122" s="325"/>
    </row>
    <row r="123" ht="11.25">
      <c r="D123" s="325"/>
    </row>
    <row r="124" ht="11.25">
      <c r="D124" s="325"/>
    </row>
    <row r="125" ht="11.25">
      <c r="D125" s="325"/>
    </row>
    <row r="126" ht="11.25">
      <c r="D126" s="325"/>
    </row>
    <row r="127" ht="11.25">
      <c r="D127" s="325"/>
    </row>
    <row r="128" ht="11.25">
      <c r="D128" s="325"/>
    </row>
    <row r="129" ht="11.25">
      <c r="D129" s="325"/>
    </row>
    <row r="130" ht="11.25">
      <c r="D130" s="325"/>
    </row>
    <row r="131" ht="11.25">
      <c r="D131" s="325"/>
    </row>
    <row r="132" ht="11.25">
      <c r="D132" s="325"/>
    </row>
    <row r="133" ht="11.25">
      <c r="D133" s="325"/>
    </row>
    <row r="134" ht="11.25">
      <c r="D134" s="325"/>
    </row>
    <row r="135" ht="11.25">
      <c r="D135" s="325"/>
    </row>
    <row r="136" ht="11.25">
      <c r="D136" s="325"/>
    </row>
    <row r="137" ht="11.25">
      <c r="D137" s="325"/>
    </row>
    <row r="138" ht="11.25">
      <c r="D138" s="325"/>
    </row>
    <row r="139" ht="11.25">
      <c r="D139" s="325"/>
    </row>
    <row r="140" ht="11.25">
      <c r="D140" s="325"/>
    </row>
    <row r="141" ht="11.25">
      <c r="D141" s="325"/>
    </row>
    <row r="142" ht="11.25">
      <c r="D142" s="325"/>
    </row>
    <row r="143" ht="11.25">
      <c r="D143" s="325"/>
    </row>
  </sheetData>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1"/>
  <dimension ref="A1:F274"/>
  <sheetViews>
    <sheetView zoomScale="85" zoomScaleNormal="85" workbookViewId="0" topLeftCell="A1">
      <selection activeCell="E5" sqref="E5"/>
    </sheetView>
  </sheetViews>
  <sheetFormatPr defaultColWidth="9.140625" defaultRowHeight="12.75"/>
  <cols>
    <col min="1" max="1" width="9.421875" style="259" bestFit="1" customWidth="1"/>
    <col min="2" max="2" width="16.7109375" style="259" bestFit="1" customWidth="1"/>
    <col min="3" max="3" width="45.57421875" style="260" bestFit="1" customWidth="1"/>
    <col min="4" max="4" width="18.421875" style="261" bestFit="1" customWidth="1"/>
    <col min="5" max="5" width="17.28125" style="259" bestFit="1" customWidth="1"/>
    <col min="6" max="6" width="14.140625" style="259" bestFit="1" customWidth="1"/>
    <col min="7" max="16384" width="9.140625" style="239" customWidth="1"/>
  </cols>
  <sheetData>
    <row r="1" spans="1:6" ht="15.75">
      <c r="A1" s="353" t="s">
        <v>502</v>
      </c>
      <c r="B1" s="353"/>
      <c r="C1" s="353"/>
      <c r="D1" s="353"/>
      <c r="E1" s="353"/>
      <c r="F1" s="353"/>
    </row>
    <row r="2" spans="1:6" ht="51.75" thickBot="1">
      <c r="A2" s="267" t="s">
        <v>320</v>
      </c>
      <c r="B2" s="267" t="s">
        <v>321</v>
      </c>
      <c r="C2" s="267" t="s">
        <v>341</v>
      </c>
      <c r="D2" s="267" t="s">
        <v>1126</v>
      </c>
      <c r="E2" s="267" t="s">
        <v>339</v>
      </c>
      <c r="F2" s="268" t="s">
        <v>340</v>
      </c>
    </row>
    <row r="3" spans="1:6" s="262" customFormat="1" ht="16.5" thickBot="1" thickTop="1">
      <c r="A3" s="361" t="s">
        <v>322</v>
      </c>
      <c r="B3" s="361"/>
      <c r="C3" s="361"/>
      <c r="D3" s="361"/>
      <c r="E3" s="361"/>
      <c r="F3" s="362"/>
    </row>
    <row r="4" spans="1:6" s="263" customFormat="1" ht="14.25" thickBot="1" thickTop="1">
      <c r="A4" s="269">
        <v>3.1</v>
      </c>
      <c r="B4" s="363" t="s">
        <v>138</v>
      </c>
      <c r="C4" s="363"/>
      <c r="D4" s="363"/>
      <c r="E4" s="363"/>
      <c r="F4" s="363"/>
    </row>
    <row r="5" spans="1:6" ht="51.75" thickTop="1">
      <c r="A5" s="240" t="s">
        <v>323</v>
      </c>
      <c r="B5" s="240" t="s">
        <v>324</v>
      </c>
      <c r="C5" s="241" t="s">
        <v>325</v>
      </c>
      <c r="D5" s="242" t="s">
        <v>1104</v>
      </c>
      <c r="E5" s="240"/>
      <c r="F5" s="240"/>
    </row>
    <row r="6" spans="1:6" ht="38.25">
      <c r="A6" s="243"/>
      <c r="B6" s="243"/>
      <c r="C6" s="244" t="s">
        <v>326</v>
      </c>
      <c r="D6" s="245"/>
      <c r="E6" s="243"/>
      <c r="F6" s="243"/>
    </row>
    <row r="7" spans="1:6" ht="38.25">
      <c r="A7" s="243" t="s">
        <v>327</v>
      </c>
      <c r="B7" s="243" t="s">
        <v>328</v>
      </c>
      <c r="C7" s="244" t="s">
        <v>329</v>
      </c>
      <c r="D7" s="245"/>
      <c r="E7" s="243"/>
      <c r="F7" s="243"/>
    </row>
    <row r="8" spans="1:6" ht="77.25" thickBot="1">
      <c r="A8" s="246"/>
      <c r="B8" s="246"/>
      <c r="C8" s="247" t="s">
        <v>330</v>
      </c>
      <c r="D8" s="248" t="s">
        <v>1103</v>
      </c>
      <c r="E8" s="246"/>
      <c r="F8" s="246"/>
    </row>
    <row r="9" spans="1:6" s="264" customFormat="1" ht="16.5" thickBot="1" thickTop="1">
      <c r="A9" s="358" t="s">
        <v>137</v>
      </c>
      <c r="B9" s="359"/>
      <c r="C9" s="359"/>
      <c r="D9" s="359"/>
      <c r="E9" s="359"/>
      <c r="F9" s="360"/>
    </row>
    <row r="10" spans="1:6" s="265" customFormat="1" ht="14.25" thickBot="1" thickTop="1">
      <c r="A10" s="270">
        <v>4.1</v>
      </c>
      <c r="B10" s="351" t="s">
        <v>360</v>
      </c>
      <c r="C10" s="351"/>
      <c r="D10" s="351"/>
      <c r="E10" s="351"/>
      <c r="F10" s="352"/>
    </row>
    <row r="11" spans="1:6" ht="51.75" thickTop="1">
      <c r="A11" s="249" t="s">
        <v>331</v>
      </c>
      <c r="B11" s="249" t="s">
        <v>332</v>
      </c>
      <c r="C11" s="250" t="s">
        <v>333</v>
      </c>
      <c r="D11" s="251"/>
      <c r="E11" s="249"/>
      <c r="F11" s="249"/>
    </row>
    <row r="12" spans="1:6" ht="63.75">
      <c r="A12" s="243" t="s">
        <v>334</v>
      </c>
      <c r="B12" s="243" t="s">
        <v>335</v>
      </c>
      <c r="C12" s="244" t="s">
        <v>336</v>
      </c>
      <c r="D12" s="245" t="s">
        <v>1102</v>
      </c>
      <c r="E12" s="243"/>
      <c r="F12" s="243"/>
    </row>
    <row r="13" spans="1:6" ht="51">
      <c r="A13" s="243" t="s">
        <v>337</v>
      </c>
      <c r="B13" s="243" t="s">
        <v>338</v>
      </c>
      <c r="C13" s="244" t="s">
        <v>342</v>
      </c>
      <c r="D13" s="245"/>
      <c r="E13" s="243"/>
      <c r="F13" s="243"/>
    </row>
    <row r="14" spans="1:6" ht="63.75">
      <c r="A14" s="243" t="s">
        <v>343</v>
      </c>
      <c r="B14" s="243" t="s">
        <v>344</v>
      </c>
      <c r="C14" s="244" t="s">
        <v>345</v>
      </c>
      <c r="D14" s="245" t="s">
        <v>1103</v>
      </c>
      <c r="E14" s="243"/>
      <c r="F14" s="243"/>
    </row>
    <row r="15" spans="1:6" ht="38.25">
      <c r="A15" s="243" t="s">
        <v>346</v>
      </c>
      <c r="B15" s="243" t="s">
        <v>347</v>
      </c>
      <c r="C15" s="244" t="s">
        <v>348</v>
      </c>
      <c r="D15" s="245"/>
      <c r="E15" s="243"/>
      <c r="F15" s="243"/>
    </row>
    <row r="16" spans="1:6" ht="51">
      <c r="A16" s="243"/>
      <c r="B16" s="243"/>
      <c r="C16" s="244" t="s">
        <v>349</v>
      </c>
      <c r="D16" s="245" t="s">
        <v>1102</v>
      </c>
      <c r="E16" s="243"/>
      <c r="F16" s="243"/>
    </row>
    <row r="17" spans="1:6" ht="89.25">
      <c r="A17" s="243" t="s">
        <v>350</v>
      </c>
      <c r="B17" s="243" t="s">
        <v>351</v>
      </c>
      <c r="C17" s="244" t="s">
        <v>352</v>
      </c>
      <c r="D17" s="245" t="s">
        <v>1105</v>
      </c>
      <c r="E17" s="243"/>
      <c r="F17" s="243"/>
    </row>
    <row r="18" spans="1:6" ht="64.5" thickBot="1">
      <c r="A18" s="252" t="s">
        <v>353</v>
      </c>
      <c r="B18" s="252" t="s">
        <v>354</v>
      </c>
      <c r="C18" s="253" t="s">
        <v>355</v>
      </c>
      <c r="D18" s="254"/>
      <c r="E18" s="252"/>
      <c r="F18" s="252"/>
    </row>
    <row r="19" spans="1:6" s="265" customFormat="1" ht="14.25" thickBot="1" thickTop="1">
      <c r="A19" s="270">
        <v>4.2</v>
      </c>
      <c r="B19" s="351" t="s">
        <v>356</v>
      </c>
      <c r="C19" s="351"/>
      <c r="D19" s="351"/>
      <c r="E19" s="351"/>
      <c r="F19" s="352"/>
    </row>
    <row r="20" spans="1:6" ht="39" thickTop="1">
      <c r="A20" s="249" t="s">
        <v>276</v>
      </c>
      <c r="B20" s="249" t="s">
        <v>357</v>
      </c>
      <c r="C20" s="250" t="s">
        <v>358</v>
      </c>
      <c r="D20" s="251" t="s">
        <v>1105</v>
      </c>
      <c r="E20" s="249"/>
      <c r="F20" s="249"/>
    </row>
    <row r="21" spans="1:6" ht="38.25">
      <c r="A21" s="243"/>
      <c r="B21" s="243"/>
      <c r="C21" s="244" t="s">
        <v>359</v>
      </c>
      <c r="D21" s="245" t="s">
        <v>1105</v>
      </c>
      <c r="E21" s="243"/>
      <c r="F21" s="243"/>
    </row>
    <row r="22" spans="1:6" ht="51.75" thickBot="1">
      <c r="A22" s="252" t="s">
        <v>361</v>
      </c>
      <c r="B22" s="252" t="s">
        <v>362</v>
      </c>
      <c r="C22" s="253" t="s">
        <v>363</v>
      </c>
      <c r="D22" s="254" t="s">
        <v>1105</v>
      </c>
      <c r="E22" s="252"/>
      <c r="F22" s="252"/>
    </row>
    <row r="23" spans="1:6" s="265" customFormat="1" ht="14.25" thickBot="1" thickTop="1">
      <c r="A23" s="270">
        <v>4.3</v>
      </c>
      <c r="B23" s="351" t="s">
        <v>364</v>
      </c>
      <c r="C23" s="351"/>
      <c r="D23" s="351"/>
      <c r="E23" s="351"/>
      <c r="F23" s="352"/>
    </row>
    <row r="24" spans="1:6" ht="77.25" thickTop="1">
      <c r="A24" s="249" t="s">
        <v>365</v>
      </c>
      <c r="B24" s="249" t="s">
        <v>366</v>
      </c>
      <c r="C24" s="250" t="s">
        <v>367</v>
      </c>
      <c r="D24" s="251" t="s">
        <v>1105</v>
      </c>
      <c r="E24" s="249"/>
      <c r="F24" s="249"/>
    </row>
    <row r="25" spans="1:6" ht="90" thickBot="1">
      <c r="A25" s="252"/>
      <c r="B25" s="252"/>
      <c r="C25" s="253" t="s">
        <v>368</v>
      </c>
      <c r="D25" s="254" t="s">
        <v>1105</v>
      </c>
      <c r="E25" s="252"/>
      <c r="F25" s="252"/>
    </row>
    <row r="26" spans="1:6" s="264" customFormat="1" ht="16.5" thickBot="1" thickTop="1">
      <c r="A26" s="361" t="s">
        <v>381</v>
      </c>
      <c r="B26" s="361"/>
      <c r="C26" s="361"/>
      <c r="D26" s="361"/>
      <c r="E26" s="361"/>
      <c r="F26" s="361"/>
    </row>
    <row r="27" spans="1:6" s="265" customFormat="1" ht="14.25" thickBot="1" thickTop="1">
      <c r="A27" s="270">
        <v>5.1</v>
      </c>
      <c r="B27" s="363" t="s">
        <v>369</v>
      </c>
      <c r="C27" s="363"/>
      <c r="D27" s="363"/>
      <c r="E27" s="363"/>
      <c r="F27" s="363"/>
    </row>
    <row r="28" spans="1:6" ht="39" thickTop="1">
      <c r="A28" s="249" t="s">
        <v>370</v>
      </c>
      <c r="B28" s="249" t="s">
        <v>371</v>
      </c>
      <c r="C28" s="250" t="s">
        <v>372</v>
      </c>
      <c r="D28" s="251"/>
      <c r="E28" s="249"/>
      <c r="F28" s="249"/>
    </row>
    <row r="29" spans="1:6" ht="39" thickBot="1">
      <c r="A29" s="252"/>
      <c r="B29" s="252"/>
      <c r="C29" s="253" t="s">
        <v>373</v>
      </c>
      <c r="D29" s="254"/>
      <c r="E29" s="252"/>
      <c r="F29" s="252"/>
    </row>
    <row r="30" spans="1:6" s="265" customFormat="1" ht="14.25" thickBot="1" thickTop="1">
      <c r="A30" s="270">
        <v>5.2</v>
      </c>
      <c r="B30" s="351" t="s">
        <v>374</v>
      </c>
      <c r="C30" s="351"/>
      <c r="D30" s="351"/>
      <c r="E30" s="351"/>
      <c r="F30" s="352"/>
    </row>
    <row r="31" spans="1:6" ht="51.75" thickTop="1">
      <c r="A31" s="249" t="s">
        <v>375</v>
      </c>
      <c r="B31" s="249" t="s">
        <v>376</v>
      </c>
      <c r="C31" s="250" t="s">
        <v>377</v>
      </c>
      <c r="D31" s="251" t="s">
        <v>1106</v>
      </c>
      <c r="E31" s="249"/>
      <c r="F31" s="249"/>
    </row>
    <row r="32" spans="1:6" ht="51.75" thickBot="1">
      <c r="A32" s="252" t="s">
        <v>378</v>
      </c>
      <c r="B32" s="252" t="s">
        <v>379</v>
      </c>
      <c r="C32" s="253" t="s">
        <v>380</v>
      </c>
      <c r="D32" s="254" t="s">
        <v>1106</v>
      </c>
      <c r="E32" s="252"/>
      <c r="F32" s="252"/>
    </row>
    <row r="33" spans="1:6" s="264" customFormat="1" ht="16.5" thickBot="1" thickTop="1">
      <c r="A33" s="361" t="s">
        <v>1127</v>
      </c>
      <c r="B33" s="361"/>
      <c r="C33" s="361"/>
      <c r="D33" s="361"/>
      <c r="E33" s="361"/>
      <c r="F33" s="361"/>
    </row>
    <row r="34" spans="1:6" s="265" customFormat="1" ht="14.25" thickBot="1" thickTop="1">
      <c r="A34" s="270">
        <v>6.1</v>
      </c>
      <c r="B34" s="363" t="s">
        <v>382</v>
      </c>
      <c r="C34" s="363"/>
      <c r="D34" s="363"/>
      <c r="E34" s="363"/>
      <c r="F34" s="363"/>
    </row>
    <row r="35" spans="1:6" ht="39" thickTop="1">
      <c r="A35" s="249" t="s">
        <v>383</v>
      </c>
      <c r="B35" s="249" t="s">
        <v>384</v>
      </c>
      <c r="C35" s="250" t="s">
        <v>385</v>
      </c>
      <c r="D35" s="251" t="s">
        <v>1107</v>
      </c>
      <c r="E35" s="249"/>
      <c r="F35" s="249"/>
    </row>
    <row r="36" spans="1:6" ht="63.75">
      <c r="A36" s="243"/>
      <c r="B36" s="243"/>
      <c r="C36" s="244" t="s">
        <v>386</v>
      </c>
      <c r="D36" s="245" t="s">
        <v>1107</v>
      </c>
      <c r="E36" s="243"/>
      <c r="F36" s="243"/>
    </row>
    <row r="37" spans="1:6" ht="38.25">
      <c r="A37" s="243" t="s">
        <v>387</v>
      </c>
      <c r="B37" s="243" t="s">
        <v>388</v>
      </c>
      <c r="C37" s="244" t="s">
        <v>389</v>
      </c>
      <c r="D37" s="245" t="s">
        <v>1107</v>
      </c>
      <c r="E37" s="243"/>
      <c r="F37" s="243"/>
    </row>
    <row r="38" spans="1:6" ht="51">
      <c r="A38" s="243"/>
      <c r="B38" s="243"/>
      <c r="C38" s="244" t="s">
        <v>390</v>
      </c>
      <c r="D38" s="245" t="s">
        <v>1107</v>
      </c>
      <c r="E38" s="243"/>
      <c r="F38" s="243"/>
    </row>
    <row r="39" spans="1:6" ht="51">
      <c r="A39" s="243" t="s">
        <v>391</v>
      </c>
      <c r="B39" s="243" t="s">
        <v>392</v>
      </c>
      <c r="C39" s="244" t="s">
        <v>393</v>
      </c>
      <c r="D39" s="245" t="s">
        <v>1107</v>
      </c>
      <c r="E39" s="243"/>
      <c r="F39" s="243"/>
    </row>
    <row r="40" spans="1:6" ht="38.25">
      <c r="A40" s="243"/>
      <c r="B40" s="243"/>
      <c r="C40" s="244" t="s">
        <v>394</v>
      </c>
      <c r="D40" s="245" t="s">
        <v>1107</v>
      </c>
      <c r="E40" s="243"/>
      <c r="F40" s="243"/>
    </row>
    <row r="41" spans="1:6" ht="77.25" thickBot="1">
      <c r="A41" s="252" t="s">
        <v>397</v>
      </c>
      <c r="B41" s="252" t="s">
        <v>395</v>
      </c>
      <c r="C41" s="253" t="s">
        <v>396</v>
      </c>
      <c r="D41" s="254" t="s">
        <v>1107</v>
      </c>
      <c r="E41" s="252"/>
      <c r="F41" s="252"/>
    </row>
    <row r="42" spans="1:6" s="265" customFormat="1" ht="14.25" thickBot="1" thickTop="1">
      <c r="A42" s="270">
        <v>6.2</v>
      </c>
      <c r="B42" s="351" t="s">
        <v>398</v>
      </c>
      <c r="C42" s="351"/>
      <c r="D42" s="351"/>
      <c r="E42" s="351"/>
      <c r="F42" s="352"/>
    </row>
    <row r="43" spans="1:6" ht="65.25" thickBot="1" thickTop="1">
      <c r="A43" s="255" t="s">
        <v>399</v>
      </c>
      <c r="B43" s="255" t="s">
        <v>400</v>
      </c>
      <c r="C43" s="256" t="s">
        <v>401</v>
      </c>
      <c r="D43" s="257" t="s">
        <v>1107</v>
      </c>
      <c r="E43" s="255"/>
      <c r="F43" s="255"/>
    </row>
    <row r="44" spans="1:6" s="265" customFormat="1" ht="14.25" thickBot="1" thickTop="1">
      <c r="A44" s="270">
        <v>6.3</v>
      </c>
      <c r="B44" s="351" t="s">
        <v>402</v>
      </c>
      <c r="C44" s="351"/>
      <c r="D44" s="351"/>
      <c r="E44" s="351"/>
      <c r="F44" s="352"/>
    </row>
    <row r="45" spans="1:6" ht="51.75" thickTop="1">
      <c r="A45" s="249" t="s">
        <v>403</v>
      </c>
      <c r="B45" s="249" t="s">
        <v>404</v>
      </c>
      <c r="C45" s="250" t="s">
        <v>405</v>
      </c>
      <c r="D45" s="251" t="s">
        <v>1110</v>
      </c>
      <c r="E45" s="249"/>
      <c r="F45" s="249"/>
    </row>
    <row r="46" spans="1:6" ht="51">
      <c r="A46" s="243" t="s">
        <v>406</v>
      </c>
      <c r="B46" s="243" t="s">
        <v>407</v>
      </c>
      <c r="C46" s="244" t="s">
        <v>408</v>
      </c>
      <c r="D46" s="245" t="s">
        <v>1109</v>
      </c>
      <c r="E46" s="243"/>
      <c r="F46" s="243"/>
    </row>
    <row r="47" spans="1:6" ht="38.25">
      <c r="A47" s="243" t="s">
        <v>409</v>
      </c>
      <c r="B47" s="243" t="s">
        <v>410</v>
      </c>
      <c r="C47" s="244" t="s">
        <v>411</v>
      </c>
      <c r="D47" s="245"/>
      <c r="E47" s="243"/>
      <c r="F47" s="243"/>
    </row>
    <row r="48" spans="1:6" ht="51">
      <c r="A48" s="243" t="s">
        <v>412</v>
      </c>
      <c r="B48" s="243" t="s">
        <v>413</v>
      </c>
      <c r="C48" s="244" t="s">
        <v>414</v>
      </c>
      <c r="D48" s="245" t="s">
        <v>1109</v>
      </c>
      <c r="E48" s="243"/>
      <c r="F48" s="243"/>
    </row>
    <row r="49" spans="1:6" ht="77.25" thickBot="1">
      <c r="A49" s="252" t="s">
        <v>415</v>
      </c>
      <c r="B49" s="252" t="s">
        <v>416</v>
      </c>
      <c r="C49" s="253" t="s">
        <v>417</v>
      </c>
      <c r="D49" s="254" t="s">
        <v>1107</v>
      </c>
      <c r="E49" s="252"/>
      <c r="F49" s="252"/>
    </row>
    <row r="50" spans="1:6" s="264" customFormat="1" ht="16.5" thickBot="1" thickTop="1">
      <c r="A50" s="361" t="s">
        <v>418</v>
      </c>
      <c r="B50" s="361"/>
      <c r="C50" s="361"/>
      <c r="D50" s="361"/>
      <c r="E50" s="361"/>
      <c r="F50" s="361"/>
    </row>
    <row r="51" spans="1:6" s="265" customFormat="1" ht="14.25" thickBot="1" thickTop="1">
      <c r="A51" s="270">
        <v>7.1</v>
      </c>
      <c r="B51" s="363" t="s">
        <v>419</v>
      </c>
      <c r="C51" s="363"/>
      <c r="D51" s="363"/>
      <c r="E51" s="363"/>
      <c r="F51" s="363"/>
    </row>
    <row r="52" spans="1:6" ht="39" thickTop="1">
      <c r="A52" s="249" t="s">
        <v>420</v>
      </c>
      <c r="B52" s="249" t="s">
        <v>421</v>
      </c>
      <c r="C52" s="250" t="s">
        <v>422</v>
      </c>
      <c r="D52" s="251" t="s">
        <v>1108</v>
      </c>
      <c r="E52" s="249"/>
      <c r="F52" s="249"/>
    </row>
    <row r="53" spans="1:6" ht="38.25">
      <c r="A53" s="243"/>
      <c r="B53" s="243"/>
      <c r="C53" s="244" t="s">
        <v>423</v>
      </c>
      <c r="D53" s="245" t="s">
        <v>1108</v>
      </c>
      <c r="E53" s="243"/>
      <c r="F53" s="243"/>
    </row>
    <row r="54" spans="1:6" ht="38.25">
      <c r="A54" s="243" t="s">
        <v>424</v>
      </c>
      <c r="B54" s="243" t="s">
        <v>425</v>
      </c>
      <c r="C54" s="244" t="s">
        <v>426</v>
      </c>
      <c r="D54" s="245" t="s">
        <v>1108</v>
      </c>
      <c r="E54" s="243"/>
      <c r="F54" s="243"/>
    </row>
    <row r="55" spans="1:6" ht="38.25">
      <c r="A55" s="243" t="s">
        <v>427</v>
      </c>
      <c r="B55" s="243" t="s">
        <v>428</v>
      </c>
      <c r="C55" s="244" t="s">
        <v>429</v>
      </c>
      <c r="D55" s="245" t="s">
        <v>1108</v>
      </c>
      <c r="E55" s="243"/>
      <c r="F55" s="243"/>
    </row>
    <row r="56" spans="1:6" ht="38.25">
      <c r="A56" s="243"/>
      <c r="B56" s="243"/>
      <c r="C56" s="244" t="s">
        <v>430</v>
      </c>
      <c r="D56" s="245" t="s">
        <v>1108</v>
      </c>
      <c r="E56" s="243"/>
      <c r="F56" s="243"/>
    </row>
    <row r="57" spans="1:6" ht="25.5">
      <c r="A57" s="243"/>
      <c r="B57" s="243"/>
      <c r="C57" s="244" t="s">
        <v>431</v>
      </c>
      <c r="D57" s="245" t="s">
        <v>1108</v>
      </c>
      <c r="E57" s="243"/>
      <c r="F57" s="243"/>
    </row>
    <row r="58" spans="1:6" ht="51">
      <c r="A58" s="243" t="s">
        <v>432</v>
      </c>
      <c r="B58" s="243" t="s">
        <v>433</v>
      </c>
      <c r="C58" s="244" t="s">
        <v>434</v>
      </c>
      <c r="D58" s="245" t="s">
        <v>1111</v>
      </c>
      <c r="E58" s="243"/>
      <c r="F58" s="243"/>
    </row>
    <row r="59" spans="1:6" ht="38.25">
      <c r="A59" s="243" t="s">
        <v>435</v>
      </c>
      <c r="B59" s="243" t="s">
        <v>436</v>
      </c>
      <c r="C59" s="244" t="s">
        <v>437</v>
      </c>
      <c r="D59" s="245" t="s">
        <v>1108</v>
      </c>
      <c r="E59" s="243"/>
      <c r="F59" s="243"/>
    </row>
    <row r="60" spans="1:6" ht="26.25" thickBot="1">
      <c r="A60" s="252"/>
      <c r="B60" s="252"/>
      <c r="C60" s="253" t="s">
        <v>438</v>
      </c>
      <c r="D60" s="254" t="s">
        <v>1108</v>
      </c>
      <c r="E60" s="252"/>
      <c r="F60" s="252"/>
    </row>
    <row r="61" spans="1:6" s="265" customFormat="1" ht="14.25" thickBot="1" thickTop="1">
      <c r="A61" s="270">
        <v>7.2</v>
      </c>
      <c r="B61" s="351" t="s">
        <v>439</v>
      </c>
      <c r="C61" s="351"/>
      <c r="D61" s="351"/>
      <c r="E61" s="351"/>
      <c r="F61" s="352"/>
    </row>
    <row r="62" spans="1:6" ht="39" thickTop="1">
      <c r="A62" s="249" t="s">
        <v>440</v>
      </c>
      <c r="B62" s="249" t="s">
        <v>441</v>
      </c>
      <c r="C62" s="250" t="s">
        <v>442</v>
      </c>
      <c r="D62" s="251" t="s">
        <v>1108</v>
      </c>
      <c r="E62" s="249"/>
      <c r="F62" s="249"/>
    </row>
    <row r="63" spans="1:6" ht="38.25">
      <c r="A63" s="243"/>
      <c r="B63" s="243"/>
      <c r="C63" s="244" t="s">
        <v>443</v>
      </c>
      <c r="D63" s="245" t="s">
        <v>1108</v>
      </c>
      <c r="E63" s="243"/>
      <c r="F63" s="243"/>
    </row>
    <row r="64" spans="1:6" ht="63.75">
      <c r="A64" s="243"/>
      <c r="B64" s="243"/>
      <c r="C64" s="244" t="s">
        <v>444</v>
      </c>
      <c r="D64" s="245" t="s">
        <v>1108</v>
      </c>
      <c r="E64" s="243"/>
      <c r="F64" s="243"/>
    </row>
    <row r="65" spans="1:6" ht="38.25">
      <c r="A65" s="243"/>
      <c r="B65" s="243"/>
      <c r="C65" s="244" t="s">
        <v>445</v>
      </c>
      <c r="D65" s="245"/>
      <c r="E65" s="243"/>
      <c r="F65" s="243"/>
    </row>
    <row r="66" spans="1:6" ht="38.25">
      <c r="A66" s="243"/>
      <c r="B66" s="243"/>
      <c r="C66" s="244" t="s">
        <v>446</v>
      </c>
      <c r="D66" s="245"/>
      <c r="E66" s="243"/>
      <c r="F66" s="243"/>
    </row>
    <row r="67" spans="1:6" ht="63.75">
      <c r="A67" s="243" t="s">
        <v>447</v>
      </c>
      <c r="B67" s="243" t="s">
        <v>448</v>
      </c>
      <c r="C67" s="244" t="s">
        <v>449</v>
      </c>
      <c r="D67" s="245"/>
      <c r="E67" s="243"/>
      <c r="F67" s="243"/>
    </row>
    <row r="68" spans="1:6" ht="51">
      <c r="A68" s="243" t="s">
        <v>450</v>
      </c>
      <c r="B68" s="243" t="s">
        <v>451</v>
      </c>
      <c r="C68" s="244" t="s">
        <v>452</v>
      </c>
      <c r="D68" s="245" t="s">
        <v>1108</v>
      </c>
      <c r="E68" s="243"/>
      <c r="F68" s="243"/>
    </row>
    <row r="69" spans="1:6" ht="38.25">
      <c r="A69" s="243"/>
      <c r="B69" s="243"/>
      <c r="C69" s="244" t="s">
        <v>453</v>
      </c>
      <c r="D69" s="245" t="s">
        <v>1108</v>
      </c>
      <c r="E69" s="243"/>
      <c r="F69" s="243"/>
    </row>
    <row r="70" spans="1:6" ht="38.25">
      <c r="A70" s="243" t="s">
        <v>454</v>
      </c>
      <c r="B70" s="243" t="s">
        <v>455</v>
      </c>
      <c r="C70" s="244" t="s">
        <v>456</v>
      </c>
      <c r="D70" s="245"/>
      <c r="E70" s="243"/>
      <c r="F70" s="243"/>
    </row>
    <row r="71" spans="1:6" ht="25.5">
      <c r="A71" s="243"/>
      <c r="B71" s="243"/>
      <c r="C71" s="244" t="s">
        <v>457</v>
      </c>
      <c r="D71" s="245"/>
      <c r="E71" s="243"/>
      <c r="F71" s="243"/>
    </row>
    <row r="72" spans="1:6" ht="38.25">
      <c r="A72" s="243"/>
      <c r="B72" s="243"/>
      <c r="C72" s="244" t="s">
        <v>458</v>
      </c>
      <c r="D72" s="245"/>
      <c r="E72" s="243"/>
      <c r="F72" s="243"/>
    </row>
    <row r="73" spans="1:6" ht="38.25">
      <c r="A73" s="243"/>
      <c r="B73" s="243"/>
      <c r="C73" s="244" t="s">
        <v>459</v>
      </c>
      <c r="D73" s="245"/>
      <c r="E73" s="243"/>
      <c r="F73" s="243"/>
    </row>
    <row r="74" spans="1:6" ht="38.25">
      <c r="A74" s="243"/>
      <c r="B74" s="243"/>
      <c r="C74" s="244" t="s">
        <v>460</v>
      </c>
      <c r="D74" s="245"/>
      <c r="E74" s="243"/>
      <c r="F74" s="243"/>
    </row>
    <row r="75" spans="1:6" ht="51">
      <c r="A75" s="243" t="s">
        <v>461</v>
      </c>
      <c r="B75" s="243" t="s">
        <v>462</v>
      </c>
      <c r="C75" s="244" t="s">
        <v>463</v>
      </c>
      <c r="D75" s="245" t="s">
        <v>1108</v>
      </c>
      <c r="E75" s="243"/>
      <c r="F75" s="243"/>
    </row>
    <row r="76" spans="1:6" ht="51">
      <c r="A76" s="243"/>
      <c r="B76" s="243"/>
      <c r="C76" s="244" t="s">
        <v>464</v>
      </c>
      <c r="D76" s="245" t="s">
        <v>1108</v>
      </c>
      <c r="E76" s="243"/>
      <c r="F76" s="243"/>
    </row>
    <row r="77" spans="1:6" ht="39" thickBot="1">
      <c r="A77" s="252" t="s">
        <v>465</v>
      </c>
      <c r="B77" s="252" t="s">
        <v>466</v>
      </c>
      <c r="C77" s="253" t="s">
        <v>467</v>
      </c>
      <c r="D77" s="254"/>
      <c r="E77" s="252"/>
      <c r="F77" s="252"/>
    </row>
    <row r="78" spans="1:6" s="265" customFormat="1" ht="14.25" thickBot="1" thickTop="1">
      <c r="A78" s="270">
        <v>7.3</v>
      </c>
      <c r="B78" s="351" t="s">
        <v>468</v>
      </c>
      <c r="C78" s="351"/>
      <c r="D78" s="351"/>
      <c r="E78" s="351"/>
      <c r="F78" s="352"/>
    </row>
    <row r="79" spans="1:6" ht="51.75" thickTop="1">
      <c r="A79" s="249" t="s">
        <v>469</v>
      </c>
      <c r="B79" s="249" t="s">
        <v>470</v>
      </c>
      <c r="C79" s="250" t="s">
        <v>471</v>
      </c>
      <c r="D79" s="251" t="s">
        <v>1108</v>
      </c>
      <c r="E79" s="249"/>
      <c r="F79" s="249"/>
    </row>
    <row r="80" spans="1:6" ht="51">
      <c r="A80" s="243"/>
      <c r="B80" s="243"/>
      <c r="C80" s="244" t="s">
        <v>472</v>
      </c>
      <c r="D80" s="245" t="s">
        <v>1108</v>
      </c>
      <c r="E80" s="243"/>
      <c r="F80" s="243"/>
    </row>
    <row r="81" spans="1:6" ht="38.25">
      <c r="A81" s="243" t="s">
        <v>473</v>
      </c>
      <c r="B81" s="243" t="s">
        <v>474</v>
      </c>
      <c r="C81" s="244" t="s">
        <v>475</v>
      </c>
      <c r="D81" s="245" t="s">
        <v>1108</v>
      </c>
      <c r="E81" s="243"/>
      <c r="F81" s="243"/>
    </row>
    <row r="82" spans="1:6" ht="38.25">
      <c r="A82" s="243"/>
      <c r="B82" s="243"/>
      <c r="C82" s="244" t="s">
        <v>476</v>
      </c>
      <c r="D82" s="245" t="s">
        <v>1108</v>
      </c>
      <c r="E82" s="243"/>
      <c r="F82" s="243"/>
    </row>
    <row r="83" spans="1:6" ht="26.25" thickBot="1">
      <c r="A83" s="252"/>
      <c r="B83" s="252"/>
      <c r="C83" s="253" t="s">
        <v>477</v>
      </c>
      <c r="D83" s="254" t="s">
        <v>1112</v>
      </c>
      <c r="E83" s="252"/>
      <c r="F83" s="252"/>
    </row>
    <row r="84" spans="1:6" s="264" customFormat="1" ht="16.5" thickBot="1" thickTop="1">
      <c r="A84" s="361" t="s">
        <v>478</v>
      </c>
      <c r="B84" s="361"/>
      <c r="C84" s="361"/>
      <c r="D84" s="361"/>
      <c r="E84" s="361"/>
      <c r="F84" s="361"/>
    </row>
    <row r="85" spans="1:6" s="265" customFormat="1" ht="14.25" thickBot="1" thickTop="1">
      <c r="A85" s="270">
        <v>8.1</v>
      </c>
      <c r="B85" s="363" t="s">
        <v>479</v>
      </c>
      <c r="C85" s="363"/>
      <c r="D85" s="363"/>
      <c r="E85" s="363"/>
      <c r="F85" s="363"/>
    </row>
    <row r="86" spans="1:6" ht="39" thickTop="1">
      <c r="A86" s="249" t="s">
        <v>480</v>
      </c>
      <c r="B86" s="249" t="s">
        <v>481</v>
      </c>
      <c r="C86" s="250" t="s">
        <v>482</v>
      </c>
      <c r="D86" s="251"/>
      <c r="E86" s="249"/>
      <c r="F86" s="249"/>
    </row>
    <row r="87" spans="1:6" ht="25.5">
      <c r="A87" s="243"/>
      <c r="B87" s="243"/>
      <c r="C87" s="244" t="s">
        <v>483</v>
      </c>
      <c r="D87" s="245"/>
      <c r="E87" s="243"/>
      <c r="F87" s="243"/>
    </row>
    <row r="88" spans="1:6" ht="63.75">
      <c r="A88" s="243" t="s">
        <v>484</v>
      </c>
      <c r="B88" s="243" t="s">
        <v>485</v>
      </c>
      <c r="C88" s="244" t="s">
        <v>486</v>
      </c>
      <c r="D88" s="245"/>
      <c r="E88" s="243"/>
      <c r="F88" s="243"/>
    </row>
    <row r="89" spans="1:6" ht="25.5">
      <c r="A89" s="243"/>
      <c r="B89" s="243"/>
      <c r="C89" s="244" t="s">
        <v>487</v>
      </c>
      <c r="D89" s="245"/>
      <c r="E89" s="243"/>
      <c r="F89" s="243"/>
    </row>
    <row r="90" spans="1:6" ht="38.25">
      <c r="A90" s="243" t="s">
        <v>488</v>
      </c>
      <c r="B90" s="243" t="s">
        <v>489</v>
      </c>
      <c r="C90" s="244" t="s">
        <v>490</v>
      </c>
      <c r="D90" s="245" t="s">
        <v>1113</v>
      </c>
      <c r="E90" s="243"/>
      <c r="F90" s="243"/>
    </row>
    <row r="91" spans="1:6" ht="38.25">
      <c r="A91" s="243"/>
      <c r="B91" s="243"/>
      <c r="C91" s="244" t="s">
        <v>491</v>
      </c>
      <c r="D91" s="245" t="s">
        <v>1113</v>
      </c>
      <c r="E91" s="243"/>
      <c r="F91" s="243"/>
    </row>
    <row r="92" spans="1:6" ht="51">
      <c r="A92" s="243"/>
      <c r="B92" s="243"/>
      <c r="C92" s="244" t="s">
        <v>492</v>
      </c>
      <c r="D92" s="245" t="s">
        <v>1113</v>
      </c>
      <c r="E92" s="243"/>
      <c r="F92" s="243"/>
    </row>
    <row r="93" spans="1:6" ht="51">
      <c r="A93" s="243"/>
      <c r="B93" s="243"/>
      <c r="C93" s="244" t="s">
        <v>493</v>
      </c>
      <c r="D93" s="245" t="s">
        <v>1113</v>
      </c>
      <c r="E93" s="243"/>
      <c r="F93" s="243"/>
    </row>
    <row r="94" spans="1:6" ht="51">
      <c r="A94" s="243" t="s">
        <v>494</v>
      </c>
      <c r="B94" s="243" t="s">
        <v>495</v>
      </c>
      <c r="C94" s="244" t="s">
        <v>496</v>
      </c>
      <c r="D94" s="245" t="s">
        <v>1107</v>
      </c>
      <c r="E94" s="243"/>
      <c r="F94" s="243"/>
    </row>
    <row r="95" spans="1:6" ht="89.25">
      <c r="A95" s="243" t="s">
        <v>497</v>
      </c>
      <c r="B95" s="243" t="s">
        <v>498</v>
      </c>
      <c r="C95" s="244" t="s">
        <v>499</v>
      </c>
      <c r="D95" s="245"/>
      <c r="E95" s="243"/>
      <c r="F95" s="243"/>
    </row>
    <row r="96" spans="1:6" ht="38.25">
      <c r="A96" s="243" t="s">
        <v>500</v>
      </c>
      <c r="B96" s="243" t="s">
        <v>501</v>
      </c>
      <c r="C96" s="244" t="s">
        <v>503</v>
      </c>
      <c r="D96" s="245" t="s">
        <v>1105</v>
      </c>
      <c r="E96" s="243"/>
      <c r="F96" s="243"/>
    </row>
    <row r="97" spans="1:6" ht="51">
      <c r="A97" s="243"/>
      <c r="B97" s="243"/>
      <c r="C97" s="244" t="s">
        <v>504</v>
      </c>
      <c r="D97" s="245" t="s">
        <v>1105</v>
      </c>
      <c r="E97" s="243"/>
      <c r="F97" s="243"/>
    </row>
    <row r="98" spans="1:6" ht="39" thickBot="1">
      <c r="A98" s="252"/>
      <c r="B98" s="252"/>
      <c r="C98" s="253" t="s">
        <v>505</v>
      </c>
      <c r="D98" s="254" t="s">
        <v>1105</v>
      </c>
      <c r="E98" s="252"/>
      <c r="F98" s="252"/>
    </row>
    <row r="99" spans="1:6" s="265" customFormat="1" ht="14.25" thickBot="1" thickTop="1">
      <c r="A99" s="270">
        <v>8.2</v>
      </c>
      <c r="B99" s="351" t="s">
        <v>506</v>
      </c>
      <c r="C99" s="351"/>
      <c r="D99" s="351"/>
      <c r="E99" s="351"/>
      <c r="F99" s="352"/>
    </row>
    <row r="100" spans="1:6" ht="64.5" thickTop="1">
      <c r="A100" s="249" t="s">
        <v>507</v>
      </c>
      <c r="B100" s="249" t="s">
        <v>508</v>
      </c>
      <c r="C100" s="250" t="s">
        <v>510</v>
      </c>
      <c r="D100" s="251"/>
      <c r="E100" s="249"/>
      <c r="F100" s="249"/>
    </row>
    <row r="101" spans="1:6" ht="25.5">
      <c r="A101" s="243"/>
      <c r="B101" s="243"/>
      <c r="C101" s="244" t="s">
        <v>509</v>
      </c>
      <c r="D101" s="245"/>
      <c r="E101" s="243"/>
      <c r="F101" s="243"/>
    </row>
    <row r="102" spans="1:6" ht="38.25">
      <c r="A102" s="243" t="s">
        <v>511</v>
      </c>
      <c r="B102" s="243" t="s">
        <v>512</v>
      </c>
      <c r="C102" s="244" t="s">
        <v>513</v>
      </c>
      <c r="D102" s="245"/>
      <c r="E102" s="243"/>
      <c r="F102" s="243"/>
    </row>
    <row r="103" spans="1:6" ht="26.25" thickBot="1">
      <c r="A103" s="252"/>
      <c r="B103" s="252"/>
      <c r="C103" s="253" t="s">
        <v>514</v>
      </c>
      <c r="D103" s="254"/>
      <c r="E103" s="252"/>
      <c r="F103" s="252"/>
    </row>
    <row r="104" spans="1:6" s="265" customFormat="1" ht="14.25" thickBot="1" thickTop="1">
      <c r="A104" s="270">
        <v>8.3</v>
      </c>
      <c r="B104" s="351" t="s">
        <v>515</v>
      </c>
      <c r="C104" s="351"/>
      <c r="D104" s="351"/>
      <c r="E104" s="351"/>
      <c r="F104" s="352"/>
    </row>
    <row r="105" spans="1:6" ht="39" thickTop="1">
      <c r="A105" s="249" t="s">
        <v>516</v>
      </c>
      <c r="B105" s="249" t="s">
        <v>517</v>
      </c>
      <c r="C105" s="250" t="s">
        <v>518</v>
      </c>
      <c r="D105" s="251"/>
      <c r="E105" s="249"/>
      <c r="F105" s="249"/>
    </row>
    <row r="106" spans="1:6" ht="38.25">
      <c r="A106" s="243"/>
      <c r="B106" s="243"/>
      <c r="C106" s="244" t="s">
        <v>519</v>
      </c>
      <c r="D106" s="245"/>
      <c r="E106" s="243"/>
      <c r="F106" s="243"/>
    </row>
    <row r="107" spans="1:6" ht="51">
      <c r="A107" s="243"/>
      <c r="B107" s="243"/>
      <c r="C107" s="244" t="s">
        <v>520</v>
      </c>
      <c r="D107" s="245"/>
      <c r="E107" s="243"/>
      <c r="F107" s="243"/>
    </row>
    <row r="108" spans="1:6" ht="38.25">
      <c r="A108" s="243"/>
      <c r="B108" s="243"/>
      <c r="C108" s="244" t="s">
        <v>0</v>
      </c>
      <c r="D108" s="245" t="s">
        <v>1108</v>
      </c>
      <c r="E108" s="243"/>
      <c r="F108" s="243"/>
    </row>
    <row r="109" spans="1:6" ht="25.5">
      <c r="A109" s="243"/>
      <c r="B109" s="243"/>
      <c r="C109" s="244" t="s">
        <v>1</v>
      </c>
      <c r="D109" s="245"/>
      <c r="E109" s="243"/>
      <c r="F109" s="243"/>
    </row>
    <row r="110" spans="1:6" ht="64.5" thickBot="1">
      <c r="A110" s="252"/>
      <c r="B110" s="252"/>
      <c r="C110" s="253" t="s">
        <v>2</v>
      </c>
      <c r="D110" s="254"/>
      <c r="E110" s="252"/>
      <c r="F110" s="252"/>
    </row>
    <row r="111" spans="1:6" s="265" customFormat="1" ht="14.25" thickBot="1" thickTop="1">
      <c r="A111" s="270">
        <v>8.4</v>
      </c>
      <c r="B111" s="351" t="s">
        <v>3</v>
      </c>
      <c r="C111" s="351"/>
      <c r="D111" s="351"/>
      <c r="E111" s="351"/>
      <c r="F111" s="352"/>
    </row>
    <row r="112" spans="1:6" ht="51.75" thickTop="1">
      <c r="A112" s="249" t="s">
        <v>4</v>
      </c>
      <c r="B112" s="249" t="s">
        <v>1128</v>
      </c>
      <c r="C112" s="250" t="s">
        <v>1129</v>
      </c>
      <c r="D112" s="251"/>
      <c r="E112" s="249"/>
      <c r="F112" s="249"/>
    </row>
    <row r="113" spans="1:6" ht="25.5">
      <c r="A113" s="243"/>
      <c r="B113" s="243"/>
      <c r="C113" s="244" t="s">
        <v>5</v>
      </c>
      <c r="D113" s="245"/>
      <c r="E113" s="243"/>
      <c r="F113" s="243"/>
    </row>
    <row r="114" spans="1:6" ht="38.25">
      <c r="A114" s="243"/>
      <c r="B114" s="243"/>
      <c r="C114" s="244" t="s">
        <v>6</v>
      </c>
      <c r="D114" s="245"/>
      <c r="E114" s="243"/>
      <c r="F114" s="243"/>
    </row>
    <row r="115" spans="1:6" ht="51">
      <c r="A115" s="243"/>
      <c r="B115" s="243"/>
      <c r="C115" s="244" t="s">
        <v>7</v>
      </c>
      <c r="D115" s="245"/>
      <c r="E115" s="243"/>
      <c r="F115" s="243"/>
    </row>
    <row r="116" spans="1:6" ht="38.25">
      <c r="A116" s="243" t="s">
        <v>8</v>
      </c>
      <c r="B116" s="243" t="s">
        <v>9</v>
      </c>
      <c r="C116" s="244" t="s">
        <v>10</v>
      </c>
      <c r="D116" s="245"/>
      <c r="E116" s="243"/>
      <c r="F116" s="243"/>
    </row>
    <row r="117" spans="1:6" ht="25.5">
      <c r="A117" s="243"/>
      <c r="B117" s="243"/>
      <c r="C117" s="244" t="s">
        <v>11</v>
      </c>
      <c r="D117" s="245"/>
      <c r="E117" s="243"/>
      <c r="F117" s="243"/>
    </row>
    <row r="118" spans="1:6" ht="51.75" thickBot="1">
      <c r="A118" s="252" t="s">
        <v>12</v>
      </c>
      <c r="B118" s="252" t="s">
        <v>13</v>
      </c>
      <c r="C118" s="253" t="s">
        <v>14</v>
      </c>
      <c r="D118" s="254"/>
      <c r="E118" s="252"/>
      <c r="F118" s="252"/>
    </row>
    <row r="119" spans="1:6" s="265" customFormat="1" ht="14.25" thickBot="1" thickTop="1">
      <c r="A119" s="270">
        <v>8.5</v>
      </c>
      <c r="B119" s="351" t="s">
        <v>20</v>
      </c>
      <c r="C119" s="351"/>
      <c r="D119" s="351"/>
      <c r="E119" s="351"/>
      <c r="F119" s="352"/>
    </row>
    <row r="120" spans="1:6" ht="39" thickTop="1">
      <c r="A120" s="249" t="s">
        <v>15</v>
      </c>
      <c r="B120" s="249" t="s">
        <v>16</v>
      </c>
      <c r="C120" s="250" t="s">
        <v>17</v>
      </c>
      <c r="D120" s="251"/>
      <c r="E120" s="249"/>
      <c r="F120" s="249"/>
    </row>
    <row r="121" spans="1:6" ht="38.25">
      <c r="A121" s="243"/>
      <c r="B121" s="243"/>
      <c r="C121" s="244" t="s">
        <v>18</v>
      </c>
      <c r="D121" s="245" t="s">
        <v>1114</v>
      </c>
      <c r="E121" s="243"/>
      <c r="F121" s="243"/>
    </row>
    <row r="122" spans="1:6" ht="77.25" thickBot="1">
      <c r="A122" s="252"/>
      <c r="B122" s="252"/>
      <c r="C122" s="253" t="s">
        <v>19</v>
      </c>
      <c r="D122" s="254"/>
      <c r="E122" s="252"/>
      <c r="F122" s="252"/>
    </row>
    <row r="123" spans="1:6" s="265" customFormat="1" ht="14.25" thickBot="1" thickTop="1">
      <c r="A123" s="270">
        <v>8.6</v>
      </c>
      <c r="B123" s="351" t="s">
        <v>21</v>
      </c>
      <c r="C123" s="351"/>
      <c r="D123" s="351"/>
      <c r="E123" s="351"/>
      <c r="F123" s="352"/>
    </row>
    <row r="124" spans="1:6" ht="51.75" thickTop="1">
      <c r="A124" s="249" t="s">
        <v>22</v>
      </c>
      <c r="B124" s="249" t="s">
        <v>23</v>
      </c>
      <c r="C124" s="250" t="s">
        <v>596</v>
      </c>
      <c r="D124" s="251" t="s">
        <v>1108</v>
      </c>
      <c r="E124" s="249"/>
      <c r="F124" s="249"/>
    </row>
    <row r="125" spans="1:6" ht="25.5">
      <c r="A125" s="243" t="s">
        <v>597</v>
      </c>
      <c r="B125" s="243" t="s">
        <v>598</v>
      </c>
      <c r="C125" s="244" t="s">
        <v>599</v>
      </c>
      <c r="D125" s="245" t="s">
        <v>1108</v>
      </c>
      <c r="E125" s="243"/>
      <c r="F125" s="243"/>
    </row>
    <row r="126" spans="1:6" ht="38.25">
      <c r="A126" s="243"/>
      <c r="B126" s="243"/>
      <c r="C126" s="244" t="s">
        <v>600</v>
      </c>
      <c r="D126" s="245"/>
      <c r="E126" s="243"/>
      <c r="F126" s="243"/>
    </row>
    <row r="127" spans="1:6" ht="63.75">
      <c r="A127" s="243" t="s">
        <v>601</v>
      </c>
      <c r="B127" s="243" t="s">
        <v>602</v>
      </c>
      <c r="C127" s="244" t="s">
        <v>603</v>
      </c>
      <c r="D127" s="245" t="s">
        <v>1115</v>
      </c>
      <c r="E127" s="243"/>
      <c r="F127" s="243"/>
    </row>
    <row r="128" spans="1:6" ht="38.25">
      <c r="A128" s="243" t="s">
        <v>604</v>
      </c>
      <c r="B128" s="243" t="s">
        <v>605</v>
      </c>
      <c r="C128" s="244" t="s">
        <v>606</v>
      </c>
      <c r="D128" s="245"/>
      <c r="E128" s="243"/>
      <c r="F128" s="243"/>
    </row>
    <row r="129" spans="1:6" ht="102.75" thickBot="1">
      <c r="A129" s="252"/>
      <c r="B129" s="252"/>
      <c r="C129" s="253" t="s">
        <v>607</v>
      </c>
      <c r="D129" s="254"/>
      <c r="E129" s="252"/>
      <c r="F129" s="252"/>
    </row>
    <row r="130" spans="1:6" s="265" customFormat="1" ht="14.25" thickBot="1" thickTop="1">
      <c r="A130" s="270">
        <v>8.7</v>
      </c>
      <c r="B130" s="351" t="s">
        <v>608</v>
      </c>
      <c r="C130" s="351"/>
      <c r="D130" s="351"/>
      <c r="E130" s="351"/>
      <c r="F130" s="352"/>
    </row>
    <row r="131" spans="1:6" ht="77.25" thickTop="1">
      <c r="A131" s="249" t="s">
        <v>609</v>
      </c>
      <c r="B131" s="249" t="s">
        <v>610</v>
      </c>
      <c r="C131" s="250" t="s">
        <v>611</v>
      </c>
      <c r="D131" s="251" t="s">
        <v>1116</v>
      </c>
      <c r="E131" s="249"/>
      <c r="F131" s="249"/>
    </row>
    <row r="132" spans="1:6" ht="76.5">
      <c r="A132" s="243"/>
      <c r="B132" s="243"/>
      <c r="C132" s="244" t="s">
        <v>612</v>
      </c>
      <c r="D132" s="245" t="s">
        <v>1116</v>
      </c>
      <c r="E132" s="243"/>
      <c r="F132" s="243"/>
    </row>
    <row r="133" spans="1:6" ht="25.5">
      <c r="A133" s="243" t="s">
        <v>613</v>
      </c>
      <c r="B133" s="243" t="s">
        <v>614</v>
      </c>
      <c r="C133" s="244" t="s">
        <v>615</v>
      </c>
      <c r="D133" s="245" t="s">
        <v>1108</v>
      </c>
      <c r="E133" s="243"/>
      <c r="F133" s="243"/>
    </row>
    <row r="134" spans="1:6" ht="25.5">
      <c r="A134" s="243"/>
      <c r="B134" s="243"/>
      <c r="C134" s="244" t="s">
        <v>616</v>
      </c>
      <c r="D134" s="245" t="s">
        <v>1108</v>
      </c>
      <c r="E134" s="243"/>
      <c r="F134" s="243"/>
    </row>
    <row r="135" spans="1:6" ht="51">
      <c r="A135" s="243" t="s">
        <v>617</v>
      </c>
      <c r="B135" s="243" t="s">
        <v>618</v>
      </c>
      <c r="C135" s="244" t="s">
        <v>619</v>
      </c>
      <c r="D135" s="245"/>
      <c r="E135" s="243"/>
      <c r="F135" s="243"/>
    </row>
    <row r="136" spans="1:6" ht="38.25">
      <c r="A136" s="243"/>
      <c r="B136" s="243"/>
      <c r="C136" s="244" t="s">
        <v>620</v>
      </c>
      <c r="D136" s="245"/>
      <c r="E136" s="243"/>
      <c r="F136" s="243"/>
    </row>
    <row r="137" spans="1:6" ht="63.75">
      <c r="A137" s="243"/>
      <c r="B137" s="243"/>
      <c r="C137" s="244" t="s">
        <v>621</v>
      </c>
      <c r="D137" s="245" t="s">
        <v>1105</v>
      </c>
      <c r="E137" s="243"/>
      <c r="F137" s="243"/>
    </row>
    <row r="138" spans="1:6" ht="51">
      <c r="A138" s="243" t="s">
        <v>622</v>
      </c>
      <c r="B138" s="243" t="s">
        <v>623</v>
      </c>
      <c r="C138" s="244" t="s">
        <v>624</v>
      </c>
      <c r="D138" s="245" t="s">
        <v>1108</v>
      </c>
      <c r="E138" s="243"/>
      <c r="F138" s="243"/>
    </row>
    <row r="139" spans="1:6" ht="51">
      <c r="A139" s="243"/>
      <c r="B139" s="243"/>
      <c r="C139" s="244" t="s">
        <v>625</v>
      </c>
      <c r="D139" s="245" t="s">
        <v>1108</v>
      </c>
      <c r="E139" s="243"/>
      <c r="F139" s="243"/>
    </row>
    <row r="140" spans="1:6" ht="38.25">
      <c r="A140" s="243" t="s">
        <v>626</v>
      </c>
      <c r="B140" s="243" t="s">
        <v>627</v>
      </c>
      <c r="C140" s="244" t="s">
        <v>628</v>
      </c>
      <c r="D140" s="245" t="s">
        <v>1108</v>
      </c>
      <c r="E140" s="243"/>
      <c r="F140" s="243"/>
    </row>
    <row r="141" spans="1:6" ht="51">
      <c r="A141" s="243"/>
      <c r="B141" s="243"/>
      <c r="C141" s="244" t="s">
        <v>629</v>
      </c>
      <c r="D141" s="245" t="s">
        <v>1108</v>
      </c>
      <c r="E141" s="243"/>
      <c r="F141" s="243"/>
    </row>
    <row r="142" spans="1:6" ht="63.75">
      <c r="A142" s="243" t="s">
        <v>630</v>
      </c>
      <c r="B142" s="243" t="s">
        <v>631</v>
      </c>
      <c r="C142" s="244" t="s">
        <v>632</v>
      </c>
      <c r="D142" s="245" t="s">
        <v>1107</v>
      </c>
      <c r="E142" s="243"/>
      <c r="F142" s="243"/>
    </row>
    <row r="143" spans="1:6" ht="51">
      <c r="A143" s="243"/>
      <c r="B143" s="243"/>
      <c r="C143" s="244" t="s">
        <v>633</v>
      </c>
      <c r="D143" s="245" t="s">
        <v>1114</v>
      </c>
      <c r="E143" s="243"/>
      <c r="F143" s="243"/>
    </row>
    <row r="144" spans="1:6" ht="51">
      <c r="A144" s="243"/>
      <c r="B144" s="243"/>
      <c r="C144" s="244" t="s">
        <v>634</v>
      </c>
      <c r="D144" s="245"/>
      <c r="E144" s="243"/>
      <c r="F144" s="243"/>
    </row>
    <row r="145" spans="1:6" ht="51">
      <c r="A145" s="243" t="s">
        <v>635</v>
      </c>
      <c r="B145" s="243" t="s">
        <v>636</v>
      </c>
      <c r="C145" s="244" t="s">
        <v>637</v>
      </c>
      <c r="D145" s="245" t="s">
        <v>1117</v>
      </c>
      <c r="E145" s="243"/>
      <c r="F145" s="243"/>
    </row>
    <row r="146" spans="1:6" ht="51.75" thickBot="1">
      <c r="A146" s="252"/>
      <c r="B146" s="252"/>
      <c r="C146" s="253" t="s">
        <v>638</v>
      </c>
      <c r="D146" s="254" t="s">
        <v>1114</v>
      </c>
      <c r="E146" s="252"/>
      <c r="F146" s="252"/>
    </row>
    <row r="147" spans="1:6" s="264" customFormat="1" ht="14.25" thickBot="1" thickTop="1">
      <c r="A147" s="364" t="s">
        <v>639</v>
      </c>
      <c r="B147" s="364"/>
      <c r="C147" s="364"/>
      <c r="D147" s="364"/>
      <c r="E147" s="364"/>
      <c r="F147" s="364"/>
    </row>
    <row r="148" spans="1:6" s="265" customFormat="1" ht="14.25" thickBot="1" thickTop="1">
      <c r="A148" s="270">
        <v>9.1</v>
      </c>
      <c r="B148" s="363" t="s">
        <v>640</v>
      </c>
      <c r="C148" s="363"/>
      <c r="D148" s="363"/>
      <c r="E148" s="363"/>
      <c r="F148" s="363"/>
    </row>
    <row r="149" spans="1:6" ht="64.5" thickTop="1">
      <c r="A149" s="249" t="s">
        <v>641</v>
      </c>
      <c r="B149" s="249" t="s">
        <v>642</v>
      </c>
      <c r="C149" s="250" t="s">
        <v>643</v>
      </c>
      <c r="D149" s="251" t="s">
        <v>1118</v>
      </c>
      <c r="E149" s="249"/>
      <c r="F149" s="249"/>
    </row>
    <row r="150" spans="1:6" ht="63.75">
      <c r="A150" s="243"/>
      <c r="B150" s="243"/>
      <c r="C150" s="244" t="s">
        <v>644</v>
      </c>
      <c r="D150" s="245" t="s">
        <v>1118</v>
      </c>
      <c r="E150" s="243"/>
      <c r="F150" s="243"/>
    </row>
    <row r="151" spans="1:6" ht="90" thickBot="1">
      <c r="A151" s="252"/>
      <c r="B151" s="252"/>
      <c r="C151" s="253" t="s">
        <v>645</v>
      </c>
      <c r="D151" s="254" t="s">
        <v>1119</v>
      </c>
      <c r="E151" s="252"/>
      <c r="F151" s="252"/>
    </row>
    <row r="152" spans="1:6" s="265" customFormat="1" ht="14.25" thickBot="1" thickTop="1">
      <c r="A152" s="270">
        <v>9.2</v>
      </c>
      <c r="B152" s="351" t="s">
        <v>646</v>
      </c>
      <c r="C152" s="351"/>
      <c r="D152" s="351"/>
      <c r="E152" s="351"/>
      <c r="F152" s="352"/>
    </row>
    <row r="153" spans="1:6" ht="51.75" thickTop="1">
      <c r="A153" s="249" t="s">
        <v>647</v>
      </c>
      <c r="B153" s="249" t="s">
        <v>648</v>
      </c>
      <c r="C153" s="250" t="s">
        <v>649</v>
      </c>
      <c r="D153" s="251" t="s">
        <v>1120</v>
      </c>
      <c r="E153" s="249"/>
      <c r="F153" s="249"/>
    </row>
    <row r="154" spans="1:6" ht="76.5">
      <c r="A154" s="243" t="s">
        <v>650</v>
      </c>
      <c r="B154" s="243" t="s">
        <v>651</v>
      </c>
      <c r="C154" s="244" t="s">
        <v>652</v>
      </c>
      <c r="D154" s="245" t="s">
        <v>1120</v>
      </c>
      <c r="E154" s="243"/>
      <c r="F154" s="243"/>
    </row>
    <row r="155" spans="1:6" ht="38.25">
      <c r="A155" s="243" t="s">
        <v>653</v>
      </c>
      <c r="B155" s="243" t="s">
        <v>654</v>
      </c>
      <c r="C155" s="244" t="s">
        <v>655</v>
      </c>
      <c r="D155" s="245" t="s">
        <v>1108</v>
      </c>
      <c r="E155" s="243"/>
      <c r="F155" s="243"/>
    </row>
    <row r="156" spans="1:6" ht="25.5">
      <c r="A156" s="243"/>
      <c r="B156" s="243"/>
      <c r="C156" s="244" t="s">
        <v>656</v>
      </c>
      <c r="D156" s="245" t="s">
        <v>1107</v>
      </c>
      <c r="E156" s="243"/>
      <c r="F156" s="243"/>
    </row>
    <row r="157" spans="1:6" ht="51.75" thickBot="1">
      <c r="A157" s="252" t="s">
        <v>657</v>
      </c>
      <c r="B157" s="252" t="s">
        <v>658</v>
      </c>
      <c r="C157" s="253" t="s">
        <v>659</v>
      </c>
      <c r="D157" s="254"/>
      <c r="E157" s="252"/>
      <c r="F157" s="252"/>
    </row>
    <row r="158" spans="1:6" s="265" customFormat="1" ht="14.25" thickBot="1" thickTop="1">
      <c r="A158" s="270">
        <v>9.3</v>
      </c>
      <c r="B158" s="351" t="s">
        <v>660</v>
      </c>
      <c r="C158" s="351"/>
      <c r="D158" s="351"/>
      <c r="E158" s="351"/>
      <c r="F158" s="352"/>
    </row>
    <row r="159" spans="1:6" ht="39" thickTop="1">
      <c r="A159" s="249" t="s">
        <v>661</v>
      </c>
      <c r="B159" s="249" t="s">
        <v>662</v>
      </c>
      <c r="C159" s="250" t="s">
        <v>663</v>
      </c>
      <c r="D159" s="251" t="s">
        <v>1108</v>
      </c>
      <c r="E159" s="249"/>
      <c r="F159" s="249"/>
    </row>
    <row r="160" spans="1:6" ht="63.75">
      <c r="A160" s="243" t="s">
        <v>664</v>
      </c>
      <c r="B160" s="243" t="s">
        <v>665</v>
      </c>
      <c r="C160" s="244" t="s">
        <v>666</v>
      </c>
      <c r="D160" s="245" t="s">
        <v>1121</v>
      </c>
      <c r="E160" s="243"/>
      <c r="F160" s="243"/>
    </row>
    <row r="161" spans="1:6" ht="39" thickBot="1">
      <c r="A161" s="252"/>
      <c r="B161" s="252"/>
      <c r="C161" s="253" t="s">
        <v>667</v>
      </c>
      <c r="D161" s="254"/>
      <c r="E161" s="252"/>
      <c r="F161" s="252"/>
    </row>
    <row r="162" spans="1:6" s="265" customFormat="1" ht="14.25" thickBot="1" thickTop="1">
      <c r="A162" s="270">
        <v>9.4</v>
      </c>
      <c r="B162" s="351" t="s">
        <v>668</v>
      </c>
      <c r="C162" s="351"/>
      <c r="D162" s="351"/>
      <c r="E162" s="351"/>
      <c r="F162" s="352"/>
    </row>
    <row r="163" spans="1:6" ht="39" thickTop="1">
      <c r="A163" s="249" t="s">
        <v>669</v>
      </c>
      <c r="B163" s="249" t="s">
        <v>670</v>
      </c>
      <c r="C163" s="250" t="s">
        <v>671</v>
      </c>
      <c r="D163" s="258"/>
      <c r="E163" s="249"/>
      <c r="F163" s="249"/>
    </row>
    <row r="164" spans="1:6" ht="51">
      <c r="A164" s="243"/>
      <c r="B164" s="243"/>
      <c r="C164" s="244" t="s">
        <v>698</v>
      </c>
      <c r="D164" s="245" t="s">
        <v>1120</v>
      </c>
      <c r="E164" s="243"/>
      <c r="F164" s="243"/>
    </row>
    <row r="165" spans="1:6" ht="63.75">
      <c r="A165" s="243" t="s">
        <v>672</v>
      </c>
      <c r="B165" s="243" t="s">
        <v>673</v>
      </c>
      <c r="C165" s="244" t="s">
        <v>674</v>
      </c>
      <c r="D165" s="245" t="s">
        <v>1108</v>
      </c>
      <c r="E165" s="243"/>
      <c r="F165" s="243"/>
    </row>
    <row r="166" spans="1:6" ht="51">
      <c r="A166" s="243" t="s">
        <v>675</v>
      </c>
      <c r="B166" s="243" t="s">
        <v>676</v>
      </c>
      <c r="C166" s="244" t="s">
        <v>677</v>
      </c>
      <c r="D166" s="245"/>
      <c r="E166" s="243"/>
      <c r="F166" s="243"/>
    </row>
    <row r="167" spans="1:6" ht="38.25">
      <c r="A167" s="243"/>
      <c r="B167" s="243"/>
      <c r="C167" s="244" t="s">
        <v>678</v>
      </c>
      <c r="D167" s="245"/>
      <c r="E167" s="243"/>
      <c r="F167" s="243"/>
    </row>
    <row r="168" spans="1:6" ht="89.25">
      <c r="A168" s="243" t="s">
        <v>679</v>
      </c>
      <c r="B168" s="243" t="s">
        <v>680</v>
      </c>
      <c r="C168" s="244" t="s">
        <v>681</v>
      </c>
      <c r="D168" s="245"/>
      <c r="E168" s="243"/>
      <c r="F168" s="243"/>
    </row>
    <row r="169" spans="1:6" ht="38.25">
      <c r="A169" s="243" t="s">
        <v>682</v>
      </c>
      <c r="B169" s="243" t="s">
        <v>683</v>
      </c>
      <c r="C169" s="244" t="s">
        <v>684</v>
      </c>
      <c r="D169" s="245"/>
      <c r="E169" s="243"/>
      <c r="F169" s="243"/>
    </row>
    <row r="170" spans="1:6" ht="63.75">
      <c r="A170" s="243" t="s">
        <v>685</v>
      </c>
      <c r="B170" s="243" t="s">
        <v>686</v>
      </c>
      <c r="C170" s="244" t="s">
        <v>687</v>
      </c>
      <c r="D170" s="245"/>
      <c r="E170" s="243"/>
      <c r="F170" s="243"/>
    </row>
    <row r="171" spans="1:6" ht="63.75">
      <c r="A171" s="243" t="s">
        <v>688</v>
      </c>
      <c r="B171" s="243" t="s">
        <v>689</v>
      </c>
      <c r="C171" s="244" t="s">
        <v>690</v>
      </c>
      <c r="D171" s="245"/>
      <c r="E171" s="243"/>
      <c r="F171" s="243"/>
    </row>
    <row r="172" spans="1:6" ht="76.5">
      <c r="A172" s="243" t="s">
        <v>691</v>
      </c>
      <c r="B172" s="243" t="s">
        <v>692</v>
      </c>
      <c r="C172" s="244" t="s">
        <v>693</v>
      </c>
      <c r="D172" s="245"/>
      <c r="E172" s="243"/>
      <c r="F172" s="243"/>
    </row>
    <row r="173" spans="1:6" ht="51">
      <c r="A173" s="243"/>
      <c r="B173" s="243"/>
      <c r="C173" s="244" t="s">
        <v>694</v>
      </c>
      <c r="D173" s="245"/>
      <c r="E173" s="243"/>
      <c r="F173" s="243"/>
    </row>
    <row r="174" spans="1:6" ht="51.75" thickBot="1">
      <c r="A174" s="252" t="s">
        <v>695</v>
      </c>
      <c r="B174" s="252" t="s">
        <v>696</v>
      </c>
      <c r="C174" s="253" t="s">
        <v>697</v>
      </c>
      <c r="D174" s="254"/>
      <c r="E174" s="252"/>
      <c r="F174" s="252"/>
    </row>
    <row r="175" spans="1:6" s="265" customFormat="1" ht="14.25" thickBot="1" thickTop="1">
      <c r="A175" s="270">
        <v>9.5</v>
      </c>
      <c r="B175" s="351" t="s">
        <v>699</v>
      </c>
      <c r="C175" s="351"/>
      <c r="D175" s="351"/>
      <c r="E175" s="351"/>
      <c r="F175" s="352"/>
    </row>
    <row r="176" spans="1:6" ht="39" thickTop="1">
      <c r="A176" s="249" t="s">
        <v>700</v>
      </c>
      <c r="B176" s="249" t="s">
        <v>701</v>
      </c>
      <c r="C176" s="250" t="s">
        <v>702</v>
      </c>
      <c r="D176" s="251"/>
      <c r="E176" s="249"/>
      <c r="F176" s="249"/>
    </row>
    <row r="177" spans="1:6" ht="25.5">
      <c r="A177" s="243" t="s">
        <v>703</v>
      </c>
      <c r="B177" s="243" t="s">
        <v>704</v>
      </c>
      <c r="C177" s="244" t="s">
        <v>705</v>
      </c>
      <c r="D177" s="245" t="s">
        <v>1108</v>
      </c>
      <c r="E177" s="243"/>
      <c r="F177" s="243"/>
    </row>
    <row r="178" spans="1:6" ht="51">
      <c r="A178" s="243"/>
      <c r="B178" s="243"/>
      <c r="C178" s="244" t="s">
        <v>706</v>
      </c>
      <c r="D178" s="245" t="s">
        <v>1108</v>
      </c>
      <c r="E178" s="243"/>
      <c r="F178" s="243"/>
    </row>
    <row r="179" spans="1:6" ht="51">
      <c r="A179" s="243" t="s">
        <v>707</v>
      </c>
      <c r="B179" s="243" t="s">
        <v>708</v>
      </c>
      <c r="C179" s="244" t="s">
        <v>709</v>
      </c>
      <c r="D179" s="245"/>
      <c r="E179" s="243"/>
      <c r="F179" s="243"/>
    </row>
    <row r="180" spans="1:6" ht="63.75">
      <c r="A180" s="243"/>
      <c r="B180" s="243"/>
      <c r="C180" s="244" t="s">
        <v>710</v>
      </c>
      <c r="D180" s="245"/>
      <c r="E180" s="243"/>
      <c r="F180" s="243"/>
    </row>
    <row r="181" spans="1:6" ht="51">
      <c r="A181" s="243"/>
      <c r="B181" s="243"/>
      <c r="C181" s="244" t="s">
        <v>711</v>
      </c>
      <c r="D181" s="245"/>
      <c r="E181" s="243"/>
      <c r="F181" s="243"/>
    </row>
    <row r="182" spans="1:6" ht="76.5">
      <c r="A182" s="243" t="s">
        <v>712</v>
      </c>
      <c r="B182" s="243" t="s">
        <v>713</v>
      </c>
      <c r="C182" s="244" t="s">
        <v>714</v>
      </c>
      <c r="D182" s="245"/>
      <c r="E182" s="243"/>
      <c r="F182" s="243"/>
    </row>
    <row r="183" spans="1:6" ht="51">
      <c r="A183" s="243" t="s">
        <v>715</v>
      </c>
      <c r="B183" s="243" t="s">
        <v>716</v>
      </c>
      <c r="C183" s="244" t="s">
        <v>717</v>
      </c>
      <c r="D183" s="245"/>
      <c r="E183" s="243"/>
      <c r="F183" s="243"/>
    </row>
    <row r="184" spans="1:6" ht="38.25">
      <c r="A184" s="243" t="s">
        <v>718</v>
      </c>
      <c r="B184" s="243" t="s">
        <v>719</v>
      </c>
      <c r="C184" s="244" t="s">
        <v>720</v>
      </c>
      <c r="D184" s="245"/>
      <c r="E184" s="243"/>
      <c r="F184" s="243"/>
    </row>
    <row r="185" spans="1:6" ht="51">
      <c r="A185" s="243" t="s">
        <v>721</v>
      </c>
      <c r="B185" s="243" t="s">
        <v>722</v>
      </c>
      <c r="C185" s="244" t="s">
        <v>723</v>
      </c>
      <c r="D185" s="245" t="s">
        <v>1108</v>
      </c>
      <c r="E185" s="243"/>
      <c r="F185" s="243"/>
    </row>
    <row r="186" spans="1:6" ht="64.5" thickBot="1">
      <c r="A186" s="252" t="s">
        <v>724</v>
      </c>
      <c r="B186" s="252" t="s">
        <v>725</v>
      </c>
      <c r="C186" s="253" t="s">
        <v>726</v>
      </c>
      <c r="D186" s="254" t="s">
        <v>1108</v>
      </c>
      <c r="E186" s="252"/>
      <c r="F186" s="252"/>
    </row>
    <row r="187" spans="1:6" s="265" customFormat="1" ht="14.25" thickBot="1" thickTop="1">
      <c r="A187" s="270">
        <v>9.6</v>
      </c>
      <c r="B187" s="351" t="s">
        <v>727</v>
      </c>
      <c r="C187" s="351"/>
      <c r="D187" s="351"/>
      <c r="E187" s="351"/>
      <c r="F187" s="352"/>
    </row>
    <row r="188" spans="1:6" ht="77.25" thickTop="1">
      <c r="A188" s="249" t="s">
        <v>263</v>
      </c>
      <c r="B188" s="249" t="s">
        <v>728</v>
      </c>
      <c r="C188" s="250" t="s">
        <v>729</v>
      </c>
      <c r="D188" s="251" t="s">
        <v>1122</v>
      </c>
      <c r="E188" s="249"/>
      <c r="F188" s="249"/>
    </row>
    <row r="189" spans="1:6" ht="64.5" thickBot="1">
      <c r="A189" s="252" t="s">
        <v>730</v>
      </c>
      <c r="B189" s="252" t="s">
        <v>731</v>
      </c>
      <c r="C189" s="253" t="s">
        <v>732</v>
      </c>
      <c r="D189" s="254" t="s">
        <v>1122</v>
      </c>
      <c r="E189" s="252"/>
      <c r="F189" s="252"/>
    </row>
    <row r="190" spans="1:6" s="265" customFormat="1" ht="14.25" thickBot="1" thickTop="1">
      <c r="A190" s="270">
        <v>9.7</v>
      </c>
      <c r="B190" s="351" t="s">
        <v>733</v>
      </c>
      <c r="C190" s="351"/>
      <c r="D190" s="351"/>
      <c r="E190" s="351"/>
      <c r="F190" s="352"/>
    </row>
    <row r="191" spans="1:6" ht="64.5" thickTop="1">
      <c r="A191" s="249" t="s">
        <v>734</v>
      </c>
      <c r="B191" s="249" t="s">
        <v>735</v>
      </c>
      <c r="C191" s="250" t="s">
        <v>737</v>
      </c>
      <c r="D191" s="251"/>
      <c r="E191" s="249"/>
      <c r="F191" s="249"/>
    </row>
    <row r="192" spans="1:6" ht="25.5">
      <c r="A192" s="243" t="s">
        <v>738</v>
      </c>
      <c r="B192" s="243" t="s">
        <v>739</v>
      </c>
      <c r="C192" s="244" t="s">
        <v>740</v>
      </c>
      <c r="D192" s="245"/>
      <c r="E192" s="243"/>
      <c r="F192" s="243"/>
    </row>
    <row r="193" spans="1:6" ht="51">
      <c r="A193" s="243"/>
      <c r="B193" s="243"/>
      <c r="C193" s="244" t="s">
        <v>741</v>
      </c>
      <c r="D193" s="245" t="s">
        <v>1122</v>
      </c>
      <c r="E193" s="243"/>
      <c r="F193" s="243"/>
    </row>
    <row r="194" spans="1:6" ht="25.5">
      <c r="A194" s="243"/>
      <c r="B194" s="243"/>
      <c r="C194" s="244" t="s">
        <v>742</v>
      </c>
      <c r="D194" s="245"/>
      <c r="E194" s="243"/>
      <c r="F194" s="243"/>
    </row>
    <row r="195" spans="1:6" ht="63.75">
      <c r="A195" s="243" t="s">
        <v>743</v>
      </c>
      <c r="B195" s="243" t="s">
        <v>744</v>
      </c>
      <c r="C195" s="244" t="s">
        <v>745</v>
      </c>
      <c r="D195" s="245"/>
      <c r="E195" s="243"/>
      <c r="F195" s="243"/>
    </row>
    <row r="196" spans="1:6" ht="39" thickBot="1">
      <c r="A196" s="252"/>
      <c r="B196" s="252"/>
      <c r="C196" s="253" t="s">
        <v>746</v>
      </c>
      <c r="D196" s="254"/>
      <c r="E196" s="252"/>
      <c r="F196" s="252"/>
    </row>
    <row r="197" spans="1:6" s="265" customFormat="1" ht="14.25" thickBot="1" thickTop="1">
      <c r="A197" s="270">
        <v>9.8</v>
      </c>
      <c r="B197" s="351" t="s">
        <v>747</v>
      </c>
      <c r="C197" s="351"/>
      <c r="D197" s="351"/>
      <c r="E197" s="351"/>
      <c r="F197" s="352"/>
    </row>
    <row r="198" spans="1:6" ht="64.5" thickTop="1">
      <c r="A198" s="249" t="s">
        <v>748</v>
      </c>
      <c r="B198" s="249" t="s">
        <v>749</v>
      </c>
      <c r="C198" s="250" t="s">
        <v>750</v>
      </c>
      <c r="D198" s="251" t="s">
        <v>1114</v>
      </c>
      <c r="E198" s="249"/>
      <c r="F198" s="249"/>
    </row>
    <row r="199" spans="1:6" ht="63.75">
      <c r="A199" s="243"/>
      <c r="B199" s="243"/>
      <c r="C199" s="244" t="s">
        <v>751</v>
      </c>
      <c r="D199" s="245" t="s">
        <v>1114</v>
      </c>
      <c r="E199" s="243"/>
      <c r="F199" s="243"/>
    </row>
    <row r="200" spans="1:6" ht="51">
      <c r="A200" s="243" t="s">
        <v>752</v>
      </c>
      <c r="B200" s="243" t="s">
        <v>753</v>
      </c>
      <c r="C200" s="244" t="s">
        <v>754</v>
      </c>
      <c r="D200" s="245" t="s">
        <v>1114</v>
      </c>
      <c r="E200" s="243"/>
      <c r="F200" s="243"/>
    </row>
    <row r="201" spans="1:6" ht="51.75" thickBot="1">
      <c r="A201" s="252"/>
      <c r="B201" s="252"/>
      <c r="C201" s="253" t="s">
        <v>755</v>
      </c>
      <c r="D201" s="254" t="s">
        <v>1114</v>
      </c>
      <c r="E201" s="252"/>
      <c r="F201" s="252"/>
    </row>
    <row r="202" spans="1:6" s="264" customFormat="1" ht="14.25" thickBot="1" thickTop="1">
      <c r="A202" s="364" t="s">
        <v>756</v>
      </c>
      <c r="B202" s="364"/>
      <c r="C202" s="364"/>
      <c r="D202" s="364"/>
      <c r="E202" s="364"/>
      <c r="F202" s="364"/>
    </row>
    <row r="203" spans="1:6" s="265" customFormat="1" ht="14.25" thickBot="1" thickTop="1">
      <c r="A203" s="270">
        <v>10.1</v>
      </c>
      <c r="B203" s="363" t="s">
        <v>757</v>
      </c>
      <c r="C203" s="363"/>
      <c r="D203" s="363"/>
      <c r="E203" s="363"/>
      <c r="F203" s="363"/>
    </row>
    <row r="204" spans="1:6" ht="51.75" thickTop="1">
      <c r="A204" s="249" t="s">
        <v>268</v>
      </c>
      <c r="B204" s="249" t="s">
        <v>758</v>
      </c>
      <c r="C204" s="250" t="s">
        <v>759</v>
      </c>
      <c r="D204" s="251" t="s">
        <v>1108</v>
      </c>
      <c r="E204" s="249"/>
      <c r="F204" s="249"/>
    </row>
    <row r="205" spans="1:6" ht="51">
      <c r="A205" s="243"/>
      <c r="B205" s="243"/>
      <c r="C205" s="244" t="s">
        <v>760</v>
      </c>
      <c r="D205" s="245" t="s">
        <v>1108</v>
      </c>
      <c r="E205" s="243"/>
      <c r="F205" s="243"/>
    </row>
    <row r="206" spans="1:6" ht="26.25" thickBot="1">
      <c r="A206" s="252"/>
      <c r="B206" s="252"/>
      <c r="C206" s="253" t="s">
        <v>761</v>
      </c>
      <c r="D206" s="254" t="s">
        <v>1108</v>
      </c>
      <c r="E206" s="252"/>
      <c r="F206" s="252"/>
    </row>
    <row r="207" spans="1:6" s="265" customFormat="1" ht="14.25" thickBot="1" thickTop="1">
      <c r="A207" s="270">
        <v>10.2</v>
      </c>
      <c r="B207" s="351" t="s">
        <v>762</v>
      </c>
      <c r="C207" s="351"/>
      <c r="D207" s="351"/>
      <c r="E207" s="351"/>
      <c r="F207" s="352"/>
    </row>
    <row r="208" spans="1:6" ht="39" thickTop="1">
      <c r="A208" s="249" t="s">
        <v>763</v>
      </c>
      <c r="B208" s="249" t="s">
        <v>764</v>
      </c>
      <c r="C208" s="250" t="s">
        <v>765</v>
      </c>
      <c r="D208" s="251"/>
      <c r="E208" s="249"/>
      <c r="F208" s="249"/>
    </row>
    <row r="209" spans="1:6" ht="76.5">
      <c r="A209" s="243"/>
      <c r="B209" s="243"/>
      <c r="C209" s="244" t="s">
        <v>766</v>
      </c>
      <c r="D209" s="245"/>
      <c r="E209" s="243"/>
      <c r="F209" s="243"/>
    </row>
    <row r="210" spans="1:6" ht="63.75">
      <c r="A210" s="243" t="s">
        <v>767</v>
      </c>
      <c r="B210" s="243" t="s">
        <v>768</v>
      </c>
      <c r="C210" s="244" t="s">
        <v>769</v>
      </c>
      <c r="D210" s="245"/>
      <c r="E210" s="243"/>
      <c r="F210" s="243"/>
    </row>
    <row r="211" spans="1:6" ht="38.25">
      <c r="A211" s="243"/>
      <c r="B211" s="243"/>
      <c r="C211" s="244" t="s">
        <v>770</v>
      </c>
      <c r="D211" s="245"/>
      <c r="E211" s="243"/>
      <c r="F211" s="243"/>
    </row>
    <row r="212" spans="1:6" ht="38.25">
      <c r="A212" s="243"/>
      <c r="B212" s="243"/>
      <c r="C212" s="244" t="s">
        <v>771</v>
      </c>
      <c r="D212" s="245"/>
      <c r="E212" s="243"/>
      <c r="F212" s="243"/>
    </row>
    <row r="213" spans="1:6" ht="63.75">
      <c r="A213" s="243" t="s">
        <v>772</v>
      </c>
      <c r="B213" s="243" t="s">
        <v>773</v>
      </c>
      <c r="C213" s="244" t="s">
        <v>774</v>
      </c>
      <c r="D213" s="245"/>
      <c r="E213" s="243"/>
      <c r="F213" s="243"/>
    </row>
    <row r="214" spans="1:6" ht="51">
      <c r="A214" s="243"/>
      <c r="B214" s="243"/>
      <c r="C214" s="244" t="s">
        <v>775</v>
      </c>
      <c r="D214" s="245"/>
      <c r="E214" s="243"/>
      <c r="F214" s="243"/>
    </row>
    <row r="215" spans="1:6" ht="51.75" thickBot="1">
      <c r="A215" s="252" t="s">
        <v>776</v>
      </c>
      <c r="B215" s="252" t="s">
        <v>777</v>
      </c>
      <c r="C215" s="253" t="s">
        <v>778</v>
      </c>
      <c r="D215" s="254"/>
      <c r="E215" s="252"/>
      <c r="F215" s="252"/>
    </row>
    <row r="216" spans="1:6" s="265" customFormat="1" ht="14.25" thickBot="1" thickTop="1">
      <c r="A216" s="270">
        <v>10.3</v>
      </c>
      <c r="B216" s="351" t="s">
        <v>779</v>
      </c>
      <c r="C216" s="351"/>
      <c r="D216" s="351"/>
      <c r="E216" s="351"/>
      <c r="F216" s="352"/>
    </row>
    <row r="217" spans="1:6" ht="39" thickTop="1">
      <c r="A217" s="249" t="s">
        <v>780</v>
      </c>
      <c r="B217" s="249" t="s">
        <v>781</v>
      </c>
      <c r="C217" s="250" t="s">
        <v>782</v>
      </c>
      <c r="D217" s="251" t="s">
        <v>1108</v>
      </c>
      <c r="E217" s="249"/>
      <c r="F217" s="249"/>
    </row>
    <row r="218" spans="1:6" ht="38.25">
      <c r="A218" s="243"/>
      <c r="B218" s="243"/>
      <c r="C218" s="244" t="s">
        <v>783</v>
      </c>
      <c r="D218" s="245" t="s">
        <v>1108</v>
      </c>
      <c r="E218" s="243"/>
      <c r="F218" s="243"/>
    </row>
    <row r="219" spans="1:6" ht="25.5">
      <c r="A219" s="243" t="s">
        <v>784</v>
      </c>
      <c r="B219" s="243" t="s">
        <v>582</v>
      </c>
      <c r="C219" s="244" t="s">
        <v>785</v>
      </c>
      <c r="D219" s="245" t="s">
        <v>1108</v>
      </c>
      <c r="E219" s="243"/>
      <c r="F219" s="243"/>
    </row>
    <row r="220" spans="1:6" ht="38.25">
      <c r="A220" s="243"/>
      <c r="B220" s="243"/>
      <c r="C220" s="244" t="s">
        <v>786</v>
      </c>
      <c r="D220" s="245" t="s">
        <v>1108</v>
      </c>
      <c r="E220" s="243"/>
      <c r="F220" s="243"/>
    </row>
    <row r="221" spans="1:6" ht="38.25">
      <c r="A221" s="243" t="s">
        <v>787</v>
      </c>
      <c r="B221" s="243" t="s">
        <v>788</v>
      </c>
      <c r="C221" s="244" t="s">
        <v>789</v>
      </c>
      <c r="D221" s="245" t="s">
        <v>1108</v>
      </c>
      <c r="E221" s="243"/>
      <c r="F221" s="243"/>
    </row>
    <row r="222" spans="1:6" ht="51">
      <c r="A222" s="243" t="s">
        <v>790</v>
      </c>
      <c r="B222" s="243" t="s">
        <v>791</v>
      </c>
      <c r="C222" s="244" t="s">
        <v>792</v>
      </c>
      <c r="D222" s="245"/>
      <c r="E222" s="243"/>
      <c r="F222" s="243"/>
    </row>
    <row r="223" spans="1:6" ht="38.25">
      <c r="A223" s="243"/>
      <c r="B223" s="243"/>
      <c r="C223" s="244" t="s">
        <v>793</v>
      </c>
      <c r="D223" s="245"/>
      <c r="E223" s="243"/>
      <c r="F223" s="243"/>
    </row>
    <row r="224" spans="1:6" ht="51">
      <c r="A224" s="243" t="s">
        <v>794</v>
      </c>
      <c r="B224" s="243" t="s">
        <v>795</v>
      </c>
      <c r="C224" s="244" t="s">
        <v>796</v>
      </c>
      <c r="D224" s="245"/>
      <c r="E224" s="243"/>
      <c r="F224" s="243"/>
    </row>
    <row r="225" spans="1:6" ht="39" thickBot="1">
      <c r="A225" s="252"/>
      <c r="B225" s="252"/>
      <c r="C225" s="253" t="s">
        <v>797</v>
      </c>
      <c r="D225" s="254"/>
      <c r="E225" s="252"/>
      <c r="F225" s="252"/>
    </row>
    <row r="226" spans="1:6" s="265" customFormat="1" ht="14.25" thickBot="1" thickTop="1">
      <c r="A226" s="270">
        <v>10.4</v>
      </c>
      <c r="B226" s="351" t="s">
        <v>43</v>
      </c>
      <c r="C226" s="351"/>
      <c r="D226" s="351"/>
      <c r="E226" s="351"/>
      <c r="F226" s="352"/>
    </row>
    <row r="227" spans="1:6" ht="51.75" thickTop="1">
      <c r="A227" s="249" t="s">
        <v>44</v>
      </c>
      <c r="B227" s="249" t="s">
        <v>45</v>
      </c>
      <c r="C227" s="250" t="s">
        <v>46</v>
      </c>
      <c r="D227" s="251" t="s">
        <v>1108</v>
      </c>
      <c r="E227" s="249"/>
      <c r="F227" s="249"/>
    </row>
    <row r="228" spans="1:6" ht="76.5">
      <c r="A228" s="243" t="s">
        <v>47</v>
      </c>
      <c r="B228" s="243" t="s">
        <v>48</v>
      </c>
      <c r="C228" s="244" t="s">
        <v>49</v>
      </c>
      <c r="D228" s="245" t="s">
        <v>1123</v>
      </c>
      <c r="E228" s="243"/>
      <c r="F228" s="243"/>
    </row>
    <row r="229" spans="1:6" ht="51.75" thickBot="1">
      <c r="A229" s="252" t="s">
        <v>50</v>
      </c>
      <c r="B229" s="252" t="s">
        <v>51</v>
      </c>
      <c r="C229" s="253" t="s">
        <v>52</v>
      </c>
      <c r="D229" s="254"/>
      <c r="E229" s="252"/>
      <c r="F229" s="252"/>
    </row>
    <row r="230" spans="1:6" s="266" customFormat="1" ht="14.25" thickBot="1" thickTop="1">
      <c r="A230" s="270">
        <v>10.5</v>
      </c>
      <c r="B230" s="351" t="s">
        <v>53</v>
      </c>
      <c r="C230" s="351"/>
      <c r="D230" s="351"/>
      <c r="E230" s="351"/>
      <c r="F230" s="352"/>
    </row>
    <row r="231" spans="1:6" ht="51.75" thickTop="1">
      <c r="A231" s="249" t="s">
        <v>54</v>
      </c>
      <c r="B231" s="249" t="s">
        <v>55</v>
      </c>
      <c r="C231" s="250" t="s">
        <v>56</v>
      </c>
      <c r="D231" s="251"/>
      <c r="E231" s="249"/>
      <c r="F231" s="249"/>
    </row>
    <row r="232" spans="1:6" ht="38.25">
      <c r="A232" s="243" t="s">
        <v>57</v>
      </c>
      <c r="B232" s="243" t="s">
        <v>58</v>
      </c>
      <c r="C232" s="244" t="s">
        <v>59</v>
      </c>
      <c r="D232" s="245"/>
      <c r="E232" s="243"/>
      <c r="F232" s="243"/>
    </row>
    <row r="233" spans="1:6" ht="38.25">
      <c r="A233" s="243"/>
      <c r="B233" s="243"/>
      <c r="C233" s="244" t="s">
        <v>60</v>
      </c>
      <c r="D233" s="245"/>
      <c r="E233" s="243"/>
      <c r="F233" s="243"/>
    </row>
    <row r="234" spans="1:6" ht="38.25">
      <c r="A234" s="243" t="s">
        <v>61</v>
      </c>
      <c r="B234" s="243" t="s">
        <v>58</v>
      </c>
      <c r="C234" s="244" t="s">
        <v>62</v>
      </c>
      <c r="D234" s="245"/>
      <c r="E234" s="243"/>
      <c r="F234" s="243"/>
    </row>
    <row r="235" spans="1:6" ht="102">
      <c r="A235" s="243"/>
      <c r="B235" s="243"/>
      <c r="C235" s="244" t="s">
        <v>63</v>
      </c>
      <c r="D235" s="245"/>
      <c r="E235" s="243"/>
      <c r="F235" s="243"/>
    </row>
    <row r="236" spans="1:6" ht="38.25">
      <c r="A236" s="243" t="s">
        <v>64</v>
      </c>
      <c r="B236" s="243" t="s">
        <v>65</v>
      </c>
      <c r="C236" s="244" t="s">
        <v>66</v>
      </c>
      <c r="D236" s="245"/>
      <c r="E236" s="243"/>
      <c r="F236" s="243"/>
    </row>
    <row r="237" spans="1:6" ht="51">
      <c r="A237" s="243"/>
      <c r="B237" s="243"/>
      <c r="C237" s="244" t="s">
        <v>67</v>
      </c>
      <c r="D237" s="245"/>
      <c r="E237" s="243"/>
      <c r="F237" s="243"/>
    </row>
    <row r="238" spans="1:6" ht="38.25">
      <c r="A238" s="243" t="s">
        <v>68</v>
      </c>
      <c r="B238" s="243" t="s">
        <v>69</v>
      </c>
      <c r="C238" s="244" t="s">
        <v>70</v>
      </c>
      <c r="D238" s="245" t="s">
        <v>1105</v>
      </c>
      <c r="E238" s="243"/>
      <c r="F238" s="243"/>
    </row>
    <row r="239" spans="1:6" ht="64.5" thickBot="1">
      <c r="A239" s="252"/>
      <c r="B239" s="252"/>
      <c r="C239" s="253" t="s">
        <v>71</v>
      </c>
      <c r="D239" s="254" t="s">
        <v>1105</v>
      </c>
      <c r="E239" s="252"/>
      <c r="F239" s="252"/>
    </row>
    <row r="240" spans="1:6" s="264" customFormat="1" ht="14.25" thickBot="1" thickTop="1">
      <c r="A240" s="365" t="s">
        <v>72</v>
      </c>
      <c r="B240" s="366"/>
      <c r="C240" s="366"/>
      <c r="D240" s="366"/>
      <c r="E240" s="366"/>
      <c r="F240" s="367"/>
    </row>
    <row r="241" spans="1:6" s="265" customFormat="1" ht="14.25" thickBot="1" thickTop="1">
      <c r="A241" s="270">
        <v>11.1</v>
      </c>
      <c r="B241" s="351" t="s">
        <v>73</v>
      </c>
      <c r="C241" s="351"/>
      <c r="D241" s="351"/>
      <c r="E241" s="351"/>
      <c r="F241" s="352"/>
    </row>
    <row r="242" spans="1:6" ht="51.75" thickTop="1">
      <c r="A242" s="249" t="s">
        <v>74</v>
      </c>
      <c r="B242" s="249" t="s">
        <v>75</v>
      </c>
      <c r="C242" s="250" t="s">
        <v>76</v>
      </c>
      <c r="D242" s="251"/>
      <c r="E242" s="249"/>
      <c r="F242" s="249"/>
    </row>
    <row r="243" spans="1:6" ht="51">
      <c r="A243" s="243"/>
      <c r="B243" s="243"/>
      <c r="C243" s="244" t="s">
        <v>77</v>
      </c>
      <c r="D243" s="245"/>
      <c r="E243" s="243"/>
      <c r="F243" s="243"/>
    </row>
    <row r="244" spans="1:6" ht="38.25">
      <c r="A244" s="243" t="s">
        <v>78</v>
      </c>
      <c r="B244" s="243" t="s">
        <v>79</v>
      </c>
      <c r="C244" s="244" t="s">
        <v>80</v>
      </c>
      <c r="D244" s="245" t="s">
        <v>1108</v>
      </c>
      <c r="E244" s="243"/>
      <c r="F244" s="243"/>
    </row>
    <row r="245" spans="1:6" ht="25.5">
      <c r="A245" s="243"/>
      <c r="B245" s="243"/>
      <c r="C245" s="244" t="s">
        <v>81</v>
      </c>
      <c r="D245" s="245" t="s">
        <v>1108</v>
      </c>
      <c r="E245" s="243"/>
      <c r="F245" s="243"/>
    </row>
    <row r="246" spans="1:6" ht="38.25">
      <c r="A246" s="243"/>
      <c r="B246" s="243"/>
      <c r="C246" s="244" t="s">
        <v>82</v>
      </c>
      <c r="D246" s="245" t="s">
        <v>1108</v>
      </c>
      <c r="E246" s="243"/>
      <c r="F246" s="243"/>
    </row>
    <row r="247" spans="1:6" ht="51">
      <c r="A247" s="243" t="s">
        <v>262</v>
      </c>
      <c r="B247" s="243" t="s">
        <v>83</v>
      </c>
      <c r="C247" s="244" t="s">
        <v>84</v>
      </c>
      <c r="D247" s="245" t="s">
        <v>1108</v>
      </c>
      <c r="E247" s="243"/>
      <c r="F247" s="243"/>
    </row>
    <row r="248" spans="1:6" ht="25.5">
      <c r="A248" s="243"/>
      <c r="B248" s="243"/>
      <c r="C248" s="244" t="s">
        <v>85</v>
      </c>
      <c r="D248" s="245" t="s">
        <v>1108</v>
      </c>
      <c r="E248" s="243"/>
      <c r="F248" s="243"/>
    </row>
    <row r="249" spans="1:6" ht="51">
      <c r="A249" s="243" t="s">
        <v>86</v>
      </c>
      <c r="B249" s="243" t="s">
        <v>87</v>
      </c>
      <c r="C249" s="244" t="s">
        <v>88</v>
      </c>
      <c r="D249" s="245" t="s">
        <v>1108</v>
      </c>
      <c r="E249" s="243"/>
      <c r="F249" s="243"/>
    </row>
    <row r="250" spans="1:6" ht="38.25">
      <c r="A250" s="243"/>
      <c r="B250" s="243"/>
      <c r="C250" s="244" t="s">
        <v>89</v>
      </c>
      <c r="D250" s="245" t="s">
        <v>1108</v>
      </c>
      <c r="E250" s="243"/>
      <c r="F250" s="243"/>
    </row>
    <row r="251" spans="1:6" ht="38.25">
      <c r="A251" s="243"/>
      <c r="B251" s="243"/>
      <c r="C251" s="244" t="s">
        <v>90</v>
      </c>
      <c r="D251" s="245" t="s">
        <v>1108</v>
      </c>
      <c r="E251" s="243"/>
      <c r="F251" s="243"/>
    </row>
    <row r="252" spans="1:6" ht="63.75">
      <c r="A252" s="243" t="s">
        <v>91</v>
      </c>
      <c r="B252" s="243" t="s">
        <v>92</v>
      </c>
      <c r="C252" s="244" t="s">
        <v>93</v>
      </c>
      <c r="D252" s="245" t="s">
        <v>1108</v>
      </c>
      <c r="E252" s="243"/>
      <c r="F252" s="243"/>
    </row>
    <row r="253" spans="1:6" ht="38.25">
      <c r="A253" s="243"/>
      <c r="B253" s="243"/>
      <c r="C253" s="244" t="s">
        <v>94</v>
      </c>
      <c r="D253" s="245" t="s">
        <v>1108</v>
      </c>
      <c r="E253" s="243"/>
      <c r="F253" s="243"/>
    </row>
    <row r="254" spans="1:6" ht="51.75" thickBot="1">
      <c r="A254" s="252"/>
      <c r="B254" s="252"/>
      <c r="C254" s="253" t="s">
        <v>95</v>
      </c>
      <c r="D254" s="254" t="s">
        <v>1108</v>
      </c>
      <c r="E254" s="252"/>
      <c r="F254" s="252"/>
    </row>
    <row r="255" spans="1:6" s="264" customFormat="1" ht="14.25" thickBot="1" thickTop="1">
      <c r="A255" s="354" t="s">
        <v>96</v>
      </c>
      <c r="B255" s="355"/>
      <c r="C255" s="355"/>
      <c r="D255" s="355"/>
      <c r="E255" s="355"/>
      <c r="F255" s="356"/>
    </row>
    <row r="256" spans="1:6" s="265" customFormat="1" ht="14.25" thickBot="1" thickTop="1">
      <c r="A256" s="270">
        <v>12.1</v>
      </c>
      <c r="B256" s="351" t="s">
        <v>97</v>
      </c>
      <c r="C256" s="351"/>
      <c r="D256" s="351"/>
      <c r="E256" s="351"/>
      <c r="F256" s="352"/>
    </row>
    <row r="257" spans="1:6" ht="51.75" thickTop="1">
      <c r="A257" s="249" t="s">
        <v>98</v>
      </c>
      <c r="B257" s="249" t="s">
        <v>99</v>
      </c>
      <c r="C257" s="250" t="s">
        <v>100</v>
      </c>
      <c r="D257" s="251" t="s">
        <v>1104</v>
      </c>
      <c r="E257" s="249"/>
      <c r="F257" s="249"/>
    </row>
    <row r="258" spans="1:6" ht="51">
      <c r="A258" s="243"/>
      <c r="B258" s="243"/>
      <c r="C258" s="244" t="s">
        <v>101</v>
      </c>
      <c r="D258" s="245" t="s">
        <v>1124</v>
      </c>
      <c r="E258" s="243"/>
      <c r="F258" s="243"/>
    </row>
    <row r="259" spans="1:6" ht="63.75">
      <c r="A259" s="243" t="s">
        <v>102</v>
      </c>
      <c r="B259" s="243" t="s">
        <v>103</v>
      </c>
      <c r="C259" s="244" t="s">
        <v>104</v>
      </c>
      <c r="D259" s="245" t="s">
        <v>1103</v>
      </c>
      <c r="E259" s="243"/>
      <c r="F259" s="243"/>
    </row>
    <row r="260" spans="1:6" ht="25.5">
      <c r="A260" s="243"/>
      <c r="B260" s="243"/>
      <c r="C260" s="244" t="s">
        <v>105</v>
      </c>
      <c r="D260" s="245" t="s">
        <v>1103</v>
      </c>
      <c r="E260" s="243"/>
      <c r="F260" s="243"/>
    </row>
    <row r="261" spans="1:6" ht="63.75">
      <c r="A261" s="243"/>
      <c r="B261" s="243"/>
      <c r="C261" s="244" t="s">
        <v>106</v>
      </c>
      <c r="D261" s="245"/>
      <c r="E261" s="243"/>
      <c r="F261" s="243"/>
    </row>
    <row r="262" spans="1:6" ht="38.25">
      <c r="A262" s="243" t="s">
        <v>107</v>
      </c>
      <c r="B262" s="243" t="s">
        <v>108</v>
      </c>
      <c r="C262" s="244" t="s">
        <v>109</v>
      </c>
      <c r="D262" s="245" t="s">
        <v>1108</v>
      </c>
      <c r="E262" s="243"/>
      <c r="F262" s="243"/>
    </row>
    <row r="263" spans="1:6" ht="51">
      <c r="A263" s="243" t="s">
        <v>264</v>
      </c>
      <c r="B263" s="243" t="s">
        <v>110</v>
      </c>
      <c r="C263" s="244" t="s">
        <v>111</v>
      </c>
      <c r="D263" s="245" t="s">
        <v>1125</v>
      </c>
      <c r="E263" s="243"/>
      <c r="F263" s="243"/>
    </row>
    <row r="264" spans="1:6" ht="63.75">
      <c r="A264" s="243" t="s">
        <v>112</v>
      </c>
      <c r="B264" s="243" t="s">
        <v>113</v>
      </c>
      <c r="C264" s="244" t="s">
        <v>114</v>
      </c>
      <c r="D264" s="245" t="s">
        <v>1108</v>
      </c>
      <c r="E264" s="243"/>
      <c r="F264" s="243"/>
    </row>
    <row r="265" spans="1:6" ht="51">
      <c r="A265" s="243"/>
      <c r="B265" s="243"/>
      <c r="C265" s="244" t="s">
        <v>115</v>
      </c>
      <c r="D265" s="245"/>
      <c r="E265" s="243"/>
      <c r="F265" s="243"/>
    </row>
    <row r="266" spans="1:6" ht="38.25">
      <c r="A266" s="243" t="s">
        <v>116</v>
      </c>
      <c r="B266" s="243" t="s">
        <v>117</v>
      </c>
      <c r="C266" s="244" t="s">
        <v>118</v>
      </c>
      <c r="D266" s="245"/>
      <c r="E266" s="243"/>
      <c r="F266" s="243"/>
    </row>
    <row r="267" spans="1:6" ht="39" thickBot="1">
      <c r="A267" s="252" t="s">
        <v>119</v>
      </c>
      <c r="B267" s="252" t="s">
        <v>120</v>
      </c>
      <c r="C267" s="253" t="s">
        <v>121</v>
      </c>
      <c r="D267" s="254"/>
      <c r="E267" s="252"/>
      <c r="F267" s="252"/>
    </row>
    <row r="268" spans="1:6" s="265" customFormat="1" ht="14.25" thickBot="1" thickTop="1">
      <c r="A268" s="270">
        <v>12.2</v>
      </c>
      <c r="B268" s="351" t="s">
        <v>122</v>
      </c>
      <c r="C268" s="351"/>
      <c r="D268" s="351"/>
      <c r="E268" s="351"/>
      <c r="F268" s="352"/>
    </row>
    <row r="269" spans="1:6" ht="51.75" thickTop="1">
      <c r="A269" s="249" t="s">
        <v>123</v>
      </c>
      <c r="B269" s="249" t="s">
        <v>124</v>
      </c>
      <c r="C269" s="250" t="s">
        <v>125</v>
      </c>
      <c r="D269" s="251" t="s">
        <v>1108</v>
      </c>
      <c r="E269" s="249"/>
      <c r="F269" s="249"/>
    </row>
    <row r="270" spans="1:6" ht="38.25">
      <c r="A270" s="243" t="s">
        <v>126</v>
      </c>
      <c r="B270" s="243" t="s">
        <v>127</v>
      </c>
      <c r="C270" s="244" t="s">
        <v>128</v>
      </c>
      <c r="D270" s="245" t="s">
        <v>1108</v>
      </c>
      <c r="E270" s="243"/>
      <c r="F270" s="243"/>
    </row>
    <row r="271" spans="1:6" ht="39" thickBot="1">
      <c r="A271" s="252"/>
      <c r="B271" s="252"/>
      <c r="C271" s="253" t="s">
        <v>129</v>
      </c>
      <c r="D271" s="254" t="s">
        <v>1108</v>
      </c>
      <c r="E271" s="252"/>
      <c r="F271" s="252"/>
    </row>
    <row r="272" spans="1:6" s="265" customFormat="1" ht="14.25" thickBot="1" thickTop="1">
      <c r="A272" s="270">
        <v>12.3</v>
      </c>
      <c r="B272" s="357" t="s">
        <v>130</v>
      </c>
      <c r="C272" s="351"/>
      <c r="D272" s="351"/>
      <c r="E272" s="351"/>
      <c r="F272" s="352"/>
    </row>
    <row r="273" spans="1:6" ht="64.5" thickTop="1">
      <c r="A273" s="249" t="s">
        <v>131</v>
      </c>
      <c r="B273" s="249" t="s">
        <v>132</v>
      </c>
      <c r="C273" s="250" t="s">
        <v>133</v>
      </c>
      <c r="D273" s="251" t="s">
        <v>1108</v>
      </c>
      <c r="E273" s="249"/>
      <c r="F273" s="249"/>
    </row>
    <row r="274" spans="1:6" ht="38.25">
      <c r="A274" s="243" t="s">
        <v>134</v>
      </c>
      <c r="B274" s="243" t="s">
        <v>135</v>
      </c>
      <c r="C274" s="244" t="s">
        <v>136</v>
      </c>
      <c r="D274" s="245" t="s">
        <v>1108</v>
      </c>
      <c r="E274" s="243"/>
      <c r="F274" s="243"/>
    </row>
  </sheetData>
  <mergeCells count="47">
    <mergeCell ref="B226:F226"/>
    <mergeCell ref="B230:F230"/>
    <mergeCell ref="B241:F241"/>
    <mergeCell ref="B197:F197"/>
    <mergeCell ref="B203:F203"/>
    <mergeCell ref="B207:F207"/>
    <mergeCell ref="B216:F216"/>
    <mergeCell ref="A202:F202"/>
    <mergeCell ref="A240:F240"/>
    <mergeCell ref="B123:F123"/>
    <mergeCell ref="B130:F130"/>
    <mergeCell ref="B148:F148"/>
    <mergeCell ref="A147:F147"/>
    <mergeCell ref="B99:F99"/>
    <mergeCell ref="B104:F104"/>
    <mergeCell ref="B111:F111"/>
    <mergeCell ref="B119:F119"/>
    <mergeCell ref="B175:F175"/>
    <mergeCell ref="B187:F187"/>
    <mergeCell ref="B190:F190"/>
    <mergeCell ref="B23:F23"/>
    <mergeCell ref="B27:F27"/>
    <mergeCell ref="B30:F30"/>
    <mergeCell ref="B34:F34"/>
    <mergeCell ref="A26:F26"/>
    <mergeCell ref="A33:F33"/>
    <mergeCell ref="B85:F85"/>
    <mergeCell ref="B272:F272"/>
    <mergeCell ref="A9:F9"/>
    <mergeCell ref="A3:F3"/>
    <mergeCell ref="B4:F4"/>
    <mergeCell ref="A50:F50"/>
    <mergeCell ref="A84:F84"/>
    <mergeCell ref="B42:F42"/>
    <mergeCell ref="B44:F44"/>
    <mergeCell ref="B51:F51"/>
    <mergeCell ref="B61:F61"/>
    <mergeCell ref="B10:F10"/>
    <mergeCell ref="B19:F19"/>
    <mergeCell ref="A1:F1"/>
    <mergeCell ref="B268:F268"/>
    <mergeCell ref="B256:F256"/>
    <mergeCell ref="B78:F78"/>
    <mergeCell ref="A255:F255"/>
    <mergeCell ref="B152:F152"/>
    <mergeCell ref="B158:F158"/>
    <mergeCell ref="B162:F162"/>
  </mergeCells>
  <dataValidations count="1">
    <dataValidation type="custom" allowBlank="1" showInputMessage="1" showErrorMessage="1" sqref="E5">
      <formula1>"Yes,No"</formula1>
    </dataValidation>
  </dataValidations>
  <printOptions horizontalCentered="1" verticalCentered="1"/>
  <pageMargins left="0.5" right="0.5" top="0.5" bottom="0.5" header="0.5" footer="0.5"/>
  <pageSetup horizontalDpi="600" verticalDpi="600" orientation="landscape" scale="90" r:id="rId3"/>
  <rowBreaks count="12" manualBreakCount="12">
    <brk id="22" max="5" man="1"/>
    <brk id="32" max="5" man="1"/>
    <brk id="41" max="5" man="1"/>
    <brk id="49" max="5" man="1"/>
    <brk id="60" max="5" man="1"/>
    <brk id="72" max="5" man="1"/>
    <brk id="83" max="5" man="1"/>
    <brk id="93" max="5" man="1"/>
    <brk id="103" max="5" man="1"/>
    <brk id="136" max="5" man="1"/>
    <brk id="145" max="5" man="1"/>
    <brk id="186" max="5" man="1"/>
  </rowBreaks>
  <legacyDrawing r:id="rId2"/>
</worksheet>
</file>

<file path=xl/worksheets/sheet6.xml><?xml version="1.0" encoding="utf-8"?>
<worksheet xmlns="http://schemas.openxmlformats.org/spreadsheetml/2006/main" xmlns:r="http://schemas.openxmlformats.org/officeDocument/2006/relationships">
  <sheetPr codeName="Sheet6"/>
  <dimension ref="A1:O8"/>
  <sheetViews>
    <sheetView showGridLines="0" workbookViewId="0" topLeftCell="A1">
      <selection activeCell="D8" sqref="D8"/>
    </sheetView>
  </sheetViews>
  <sheetFormatPr defaultColWidth="9.140625" defaultRowHeight="12.75"/>
  <cols>
    <col min="1" max="1" width="18.28125" style="0" customWidth="1"/>
    <col min="3" max="3" width="2.140625" style="0" customWidth="1"/>
    <col min="4" max="4" width="20.00390625" style="0" customWidth="1"/>
    <col min="8" max="8" width="3.421875" style="0" customWidth="1"/>
    <col min="11" max="11" width="3.57421875" style="0" customWidth="1"/>
    <col min="13" max="13" width="32.7109375" style="0" customWidth="1"/>
    <col min="14" max="14" width="3.00390625" style="0" customWidth="1"/>
  </cols>
  <sheetData>
    <row r="1" spans="1:15" ht="12.75">
      <c r="A1" s="8" t="s">
        <v>909</v>
      </c>
      <c r="B1" s="23" t="s">
        <v>560</v>
      </c>
      <c r="D1" s="8" t="s">
        <v>803</v>
      </c>
      <c r="E1" s="23" t="s">
        <v>561</v>
      </c>
      <c r="G1" s="23" t="s">
        <v>562</v>
      </c>
      <c r="I1" s="32" t="s">
        <v>256</v>
      </c>
      <c r="J1" s="32" t="s">
        <v>908</v>
      </c>
      <c r="K1" s="1"/>
      <c r="L1" s="32" t="s">
        <v>41</v>
      </c>
      <c r="M1" s="33" t="s">
        <v>528</v>
      </c>
      <c r="O1" s="33" t="s">
        <v>879</v>
      </c>
    </row>
    <row r="2" spans="1:15" ht="12.75">
      <c r="A2" s="2" t="s">
        <v>910</v>
      </c>
      <c r="B2" s="18" t="s">
        <v>590</v>
      </c>
      <c r="D2" s="2" t="s">
        <v>804</v>
      </c>
      <c r="E2" s="7" t="s">
        <v>809</v>
      </c>
      <c r="G2" s="24" t="s">
        <v>802</v>
      </c>
      <c r="I2" s="38">
        <v>80</v>
      </c>
      <c r="J2" s="205">
        <v>30</v>
      </c>
      <c r="K2" s="1"/>
      <c r="L2" s="35">
        <v>100</v>
      </c>
      <c r="M2" s="34" t="s">
        <v>37</v>
      </c>
      <c r="O2" s="34" t="s">
        <v>880</v>
      </c>
    </row>
    <row r="3" spans="1:15" ht="12.75">
      <c r="A3" s="2" t="s">
        <v>798</v>
      </c>
      <c r="B3" s="19" t="s">
        <v>593</v>
      </c>
      <c r="D3" s="2" t="s">
        <v>586</v>
      </c>
      <c r="E3" s="7" t="s">
        <v>811</v>
      </c>
      <c r="G3" s="25" t="s">
        <v>570</v>
      </c>
      <c r="I3" s="36">
        <v>60</v>
      </c>
      <c r="J3" s="206">
        <v>90</v>
      </c>
      <c r="K3" s="1"/>
      <c r="L3" s="36">
        <v>75</v>
      </c>
      <c r="M3" s="34" t="s">
        <v>38</v>
      </c>
      <c r="O3" s="34" t="s">
        <v>881</v>
      </c>
    </row>
    <row r="4" spans="1:15" ht="12.75">
      <c r="A4" s="2" t="s">
        <v>799</v>
      </c>
      <c r="B4" s="20" t="s">
        <v>591</v>
      </c>
      <c r="D4" s="2" t="s">
        <v>805</v>
      </c>
      <c r="E4" s="7" t="s">
        <v>808</v>
      </c>
      <c r="G4" s="26"/>
      <c r="I4" s="209">
        <v>40</v>
      </c>
      <c r="J4" s="207">
        <v>180</v>
      </c>
      <c r="K4" s="1"/>
      <c r="L4" s="37">
        <v>50</v>
      </c>
      <c r="M4" s="34" t="s">
        <v>39</v>
      </c>
      <c r="O4" s="34" t="s">
        <v>585</v>
      </c>
    </row>
    <row r="5" spans="1:15" ht="12.75">
      <c r="A5" s="2" t="s">
        <v>800</v>
      </c>
      <c r="B5" s="21" t="s">
        <v>592</v>
      </c>
      <c r="D5" s="2" t="s">
        <v>806</v>
      </c>
      <c r="E5" s="7" t="s">
        <v>810</v>
      </c>
      <c r="I5" s="36">
        <v>20</v>
      </c>
      <c r="J5" s="208" t="s">
        <v>563</v>
      </c>
      <c r="K5" s="1"/>
      <c r="L5" s="38">
        <v>25</v>
      </c>
      <c r="M5" s="34" t="s">
        <v>40</v>
      </c>
      <c r="O5" s="34" t="s">
        <v>736</v>
      </c>
    </row>
    <row r="6" spans="1:13" ht="12.75">
      <c r="A6" s="2" t="s">
        <v>801</v>
      </c>
      <c r="B6" s="13" t="s">
        <v>802</v>
      </c>
      <c r="I6" s="275" t="s">
        <v>563</v>
      </c>
      <c r="J6" s="208" t="s">
        <v>521</v>
      </c>
      <c r="K6" s="1"/>
      <c r="L6" s="203" t="s">
        <v>563</v>
      </c>
      <c r="M6" s="34" t="s">
        <v>247</v>
      </c>
    </row>
    <row r="7" spans="1:2" ht="12.75">
      <c r="A7" s="2" t="s">
        <v>248</v>
      </c>
      <c r="B7" s="4" t="s">
        <v>563</v>
      </c>
    </row>
    <row r="8" spans="1:2" ht="12.75">
      <c r="A8" s="1"/>
      <c r="B8" s="1"/>
    </row>
  </sheetData>
  <printOptions/>
  <pageMargins left="0.75" right="0.75" top="1" bottom="1" header="0.5" footer="0.5"/>
  <pageSetup orientation="landscape"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North Carolina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HIPAA Security Analysis Tool</dc:title>
  <dc:subject>HIPAA Security Compliance</dc:subject>
  <dc:creator>Charlie Mason &amp; Samantha Seawright</dc:creator>
  <cp:keywords>HIPAA, Security, Compliance</cp:keywords>
  <dc:description>615-504-5034 Cell
919-715-7774 Office</dc:description>
  <cp:lastModifiedBy>SHS600m</cp:lastModifiedBy>
  <cp:lastPrinted>2004-06-02T17:55:16Z</cp:lastPrinted>
  <dcterms:created xsi:type="dcterms:W3CDTF">2002-06-21T14:14:28Z</dcterms:created>
  <dcterms:modified xsi:type="dcterms:W3CDTF">2005-09-30T20:04:17Z</dcterms:modified>
  <cp:category>HIPAA Security</cp:category>
  <cp:version/>
  <cp:contentType/>
  <cp:contentStatus/>
</cp:coreProperties>
</file>